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976E0A38-C0CE-454C-BB5F-1080721BC30B}" xr6:coauthVersionLast="45" xr6:coauthVersionMax="45" xr10:uidLastSave="{00000000-0000-0000-0000-000000000000}"/>
  <bookViews>
    <workbookView xWindow="-120" yWindow="-120" windowWidth="29040" windowHeight="15840" tabRatio="260" xr2:uid="{00000000-000D-0000-FFFF-FFFF00000000}"/>
  </bookViews>
  <sheets>
    <sheet name="エドケン指定請求書 " sheetId="4" r:id="rId1"/>
    <sheet name="請求明細" sheetId="6" r:id="rId2"/>
  </sheets>
  <definedNames>
    <definedName name="_xlnm.Print_Area" localSheetId="0">'エドケン指定請求書 '!$A$1:$K$36</definedName>
    <definedName name="_xlnm.Print_Area" localSheetId="1">請求明細!$A$1:$I$62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4" l="1"/>
  <c r="H10" i="6" l="1"/>
  <c r="H9" i="6"/>
  <c r="H8" i="6"/>
  <c r="H3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H58" i="6" l="1"/>
  <c r="H2" i="6" l="1"/>
  <c r="F59" i="6"/>
  <c r="H59" i="6"/>
  <c r="H60" i="6" l="1"/>
  <c r="I27" i="4"/>
  <c r="J26" i="4"/>
  <c r="J28" i="4" l="1"/>
  <c r="D14" i="4" s="1"/>
</calcChain>
</file>

<file path=xl/sharedStrings.xml><?xml version="1.0" encoding="utf-8"?>
<sst xmlns="http://schemas.openxmlformats.org/spreadsheetml/2006/main" count="52" uniqueCount="42">
  <si>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8"/>
  </si>
  <si>
    <t>金額</t>
    <rPh sb="0" eb="2">
      <t>キンガク</t>
    </rPh>
    <phoneticPr fontId="8"/>
  </si>
  <si>
    <t>小計</t>
    <rPh sb="0" eb="2">
      <t>ショウケイ</t>
    </rPh>
    <phoneticPr fontId="8" alignment="center"/>
  </si>
  <si>
    <t>ご請求金額　</t>
    <rPh sb="1" eb="3">
      <t>セイキュウ</t>
    </rPh>
    <rPh sb="3" eb="5">
      <t>キンガク</t>
    </rPh>
    <phoneticPr fontId="8"/>
  </si>
  <si>
    <t>合計金額</t>
    <rPh sb="0" eb="2">
      <t>ゴウケイ</t>
    </rPh>
    <rPh sb="2" eb="4">
      <t>キンガク</t>
    </rPh>
    <phoneticPr fontId="8"/>
  </si>
  <si>
    <t>I N V O I C E</t>
    <phoneticPr fontId="8" alignment="center"/>
  </si>
  <si>
    <t>内容</t>
    <phoneticPr fontId="8"/>
  </si>
  <si>
    <t>株式会社エドケン　御中</t>
    <rPh sb="0" eb="2">
      <t>カブシキ</t>
    </rPh>
    <rPh sb="2" eb="4">
      <t>カイシャ</t>
    </rPh>
    <rPh sb="9" eb="11">
      <t>オンチュウ</t>
    </rPh>
    <phoneticPr fontId="8"/>
  </si>
  <si>
    <t>金融機関名：</t>
    <rPh sb="0" eb="2">
      <t>キンユウ</t>
    </rPh>
    <rPh sb="2" eb="4">
      <t>キカン</t>
    </rPh>
    <rPh sb="4" eb="5">
      <t>メイ</t>
    </rPh>
    <phoneticPr fontId="8" alignment="center"/>
  </si>
  <si>
    <t>支店名：</t>
    <rPh sb="0" eb="2">
      <t>シテン</t>
    </rPh>
    <rPh sb="2" eb="3">
      <t>メイ</t>
    </rPh>
    <phoneticPr fontId="8" alignment="center"/>
  </si>
  <si>
    <t>預金種類：</t>
    <rPh sb="0" eb="2">
      <t>ヨキン</t>
    </rPh>
    <rPh sb="2" eb="4">
      <t>シュルイ</t>
    </rPh>
    <phoneticPr fontId="8"/>
  </si>
  <si>
    <t>口座番号：</t>
    <rPh sb="0" eb="2">
      <t>コウザ</t>
    </rPh>
    <rPh sb="2" eb="4">
      <t>バンゴウ</t>
    </rPh>
    <phoneticPr fontId="8"/>
  </si>
  <si>
    <t>【お振込先】</t>
    <phoneticPr fontId="8" alignment="center"/>
  </si>
  <si>
    <t>口座名義：</t>
    <rPh sb="0" eb="2">
      <t>コウザ</t>
    </rPh>
    <rPh sb="2" eb="4">
      <t>メイギ</t>
    </rPh>
    <phoneticPr fontId="8"/>
  </si>
  <si>
    <t>フリガナ：</t>
    <phoneticPr fontId="8"/>
  </si>
  <si>
    <t>税率入力欄</t>
    <rPh sb="0" eb="2">
      <t>ゼイリツ</t>
    </rPh>
    <rPh sb="2" eb="4">
      <t>ニュウリョク</t>
    </rPh>
    <rPh sb="4" eb="5">
      <t>ラン</t>
    </rPh>
    <phoneticPr fontId="34"/>
  </si>
  <si>
    <t>工事名称：</t>
    <rPh sb="0" eb="2">
      <t>コウジ</t>
    </rPh>
    <rPh sb="2" eb="4">
      <t>メイショウ</t>
    </rPh>
    <phoneticPr fontId="8"/>
  </si>
  <si>
    <t>一式</t>
    <rPh sb="0" eb="2">
      <t>イッシキ</t>
    </rPh>
    <phoneticPr fontId="8"/>
  </si>
  <si>
    <t>-エドケン指定請求書-</t>
    <rPh sb="5" eb="7">
      <t>シテイ</t>
    </rPh>
    <rPh sb="7" eb="10">
      <t>セイキュウショ</t>
    </rPh>
    <phoneticPr fontId="8"/>
  </si>
  <si>
    <t>※支払い条件：貴社規定期日</t>
    <rPh sb="1" eb="3">
      <t>シハラ</t>
    </rPh>
    <rPh sb="4" eb="6">
      <t>ジョウケン</t>
    </rPh>
    <rPh sb="7" eb="9">
      <t>キシャ</t>
    </rPh>
    <rPh sb="9" eb="11">
      <t>キテイ</t>
    </rPh>
    <rPh sb="11" eb="13">
      <t>キジツ</t>
    </rPh>
    <phoneticPr fontId="8"/>
  </si>
  <si>
    <t>〒242-0003
神奈川県大和市林間１－３－５</t>
    <rPh sb="10" eb="14">
      <t>カナガワケン</t>
    </rPh>
    <rPh sb="14" eb="17">
      <t>ヤマトシ</t>
    </rPh>
    <rPh sb="17" eb="19">
      <t>リンカン</t>
    </rPh>
    <phoneticPr fontId="8" alignment="center"/>
  </si>
  <si>
    <t>○○工事</t>
    <rPh sb="2" eb="4">
      <t>コウジ</t>
    </rPh>
    <phoneticPr fontId="8"/>
  </si>
  <si>
    <t>会社名</t>
    <rPh sb="0" eb="3">
      <t>カイシャメイ</t>
    </rPh>
    <phoneticPr fontId="8" alignment="center"/>
  </si>
  <si>
    <t>住所</t>
    <rPh sb="0" eb="2">
      <t>ジュウショ</t>
    </rPh>
    <phoneticPr fontId="8"/>
  </si>
  <si>
    <t>電話</t>
    <rPh sb="0" eb="2">
      <t>デンワ</t>
    </rPh>
    <phoneticPr fontId="8"/>
  </si>
  <si>
    <t>：</t>
    <phoneticPr fontId="8"/>
  </si>
  <si>
    <t>請求書発行日：</t>
    <rPh sb="0" eb="3">
      <t>セイキュウショ</t>
    </rPh>
    <rPh sb="3" eb="5">
      <t>ハッコウ</t>
    </rPh>
    <rPh sb="5" eb="6">
      <t>ビ</t>
    </rPh>
    <phoneticPr fontId="8" alignment="center"/>
  </si>
  <si>
    <t>○○○○　●●店新築工事</t>
    <rPh sb="7" eb="8">
      <t>テン</t>
    </rPh>
    <rPh sb="8" eb="10">
      <t>シンチク</t>
    </rPh>
    <rPh sb="10" eb="12">
      <t>コウジ</t>
    </rPh>
    <phoneticPr fontId="8"/>
  </si>
  <si>
    <t>備考</t>
    <rPh sb="0" eb="1">
      <t>ビコウ</t>
    </rPh>
    <phoneticPr fontId="8"/>
  </si>
  <si>
    <t>請求書番号：</t>
    <rPh sb="2" eb="3">
      <t>ショ</t>
    </rPh>
    <phoneticPr fontId="8" alignment="center"/>
  </si>
  <si>
    <t>-エドケン指定請求書 明細書-</t>
    <rPh sb="5" eb="7">
      <t>シテイ</t>
    </rPh>
    <rPh sb="7" eb="10">
      <t>セイキュウショ</t>
    </rPh>
    <rPh sb="11" eb="13">
      <t>メイサイ</t>
    </rPh>
    <rPh sb="13" eb="14">
      <t>ショ</t>
    </rPh>
    <phoneticPr fontId="8"/>
  </si>
  <si>
    <t>規格</t>
    <rPh sb="0" eb="2">
      <t>キカク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</si>
  <si>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</si>
  <si>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</si>
  <si>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</si>
  <si>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請求書</t>
    <phoneticPr fontId="8" alignment="center"/>
  </si>
  <si>
    <t>No.</t>
    <phoneticPr fontId="2"/>
  </si>
  <si>
    <t>明　細　書</t>
    <rPh sb="0" eb="1">
      <t>アキラ</t>
    </rPh>
    <rPh sb="2" eb="3">
      <t>ホソ</t>
    </rPh>
    <rPh sb="4" eb="5">
      <t>ショ</t>
    </rPh>
    <phoneticPr fontId="8"/>
  </si>
  <si>
    <t>○○○○　●●設備　</t>
    <rPh sb="7" eb="9">
      <t>セツビ</t>
    </rPh>
    <phoneticPr fontId="8"/>
  </si>
  <si>
    <t>××費</t>
    <rPh sb="2" eb="3">
      <t>ヒ</t>
    </rPh>
    <phoneticPr fontId="8"/>
  </si>
  <si>
    <t>金額調整</t>
    <rPh sb="0" eb="2">
      <t>キンガク</t>
    </rPh>
    <rPh sb="2" eb="4">
      <t>チョウセイ</t>
    </rPh>
    <phoneticPr fontId="8"/>
  </si>
  <si>
    <t>項目</t>
    <rPh sb="0" eb="2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</si>
</sst>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[&lt;=999]000;[&lt;=9999]000\-00;000\-0000"/>
    <numFmt numFmtId="177" formatCode="&quot;¥&quot;#,###&quot;.-&quot;;[Red]&quot;¥&quot;\-#,###&quot;.-&quot;"/>
    <numFmt numFmtId="178" formatCode="&quot;請求書番号：&quot;\ "/>
    <numFmt numFmtId="179" formatCode="&quot;消費税等&quot;0%"/>
    <numFmt numFmtId="180" formatCode="yyyy&quot;年&quot;m&quot;月&quot;d&quot;日&quot;;@"/>
    <numFmt numFmtId="181" formatCode="0.0000"/>
    <numFmt numFmtId="182" formatCode="#,##0_ ;[Red]\-#,##0\ "/>
    <numFmt numFmtId="183" formatCode="0_ ;[Red]\-0\ "/>
  </numFmts>
  <fonts count="54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8"/>
      <color theme="1"/>
      <name val="ヒラギノ角ゴ Pro W3"/>
      <charset val="128"/>
    </font>
    <font>
      <sz val="12"/>
      <color theme="1"/>
      <name val="ヒラギノ角ゴ Pro W3"/>
      <charset val="128"/>
    </font>
    <font>
      <sz val="11"/>
      <color theme="1"/>
      <name val="ヒラギノ角ゴ Pro W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ヒラギノ角ゴ Pro W3"/>
      <charset val="128"/>
    </font>
    <font>
      <sz val="32"/>
      <color theme="0" tint="-0.499984740745262"/>
      <name val="ヒラギノ角ゴ Pro W3"/>
      <charset val="128"/>
    </font>
    <font>
      <sz val="16"/>
      <color theme="0" tint="-0.34998626667073579"/>
      <name val="Arial Rounded MT Bold"/>
      <family val="2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i/>
      <sz val="20"/>
      <color theme="0" tint="-0.499984740745262"/>
      <name val="Lucida Sans"/>
      <family val="2"/>
    </font>
    <font>
      <b/>
      <i/>
      <sz val="18"/>
      <color theme="0" tint="-0.499984740745262"/>
      <name val="Arial"/>
      <family val="2"/>
    </font>
    <font>
      <b/>
      <sz val="11"/>
      <color theme="0" tint="-0.499984740745262"/>
      <name val="ヒラギノ角ゴ Pro W3"/>
      <charset val="128"/>
    </font>
    <font>
      <b/>
      <sz val="11"/>
      <color theme="0" tint="-0.499984740745262"/>
      <name val="ヒラギノ角ゴ Pro W3"/>
      <family val="3"/>
      <charset val="128"/>
    </font>
    <font>
      <sz val="12"/>
      <color theme="1"/>
      <name val="ヒラギノ角ゴ Pro W3"/>
      <family val="3"/>
      <charset val="128"/>
    </font>
    <font>
      <b/>
      <sz val="26"/>
      <color theme="0" tint="-0.499984740745262"/>
      <name val="ヒラギノ角ゴ Pro W3"/>
      <family val="3"/>
      <charset val="128"/>
    </font>
    <font>
      <sz val="11"/>
      <color theme="1"/>
      <name val="ヒラギノ角ゴ Pro W3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C00000"/>
      <name val="ＭＳ Ｐゴシック"/>
      <family val="2"/>
      <charset val="128"/>
      <scheme val="minor"/>
    </font>
    <font>
      <b/>
      <sz val="12"/>
      <color theme="1"/>
      <name val="ヒラギノ角ゴ Pro W3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ヒラギノ角ゴ Pro W3"/>
      <family val="3"/>
      <charset val="128"/>
    </font>
    <font>
      <sz val="10"/>
      <color theme="0" tint="-0.499984740745262"/>
      <name val="ＭＳ Ｐゴシック"/>
      <family val="2"/>
      <charset val="128"/>
      <scheme val="minor"/>
    </font>
    <font>
      <sz val="10"/>
      <color theme="0" tint="-0.49998474074526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9"/>
      <color theme="0" tint="-0.499984740745262"/>
      <name val="ＭＳ Ｐゴシック"/>
      <family val="2"/>
      <charset val="128"/>
      <scheme val="minor"/>
    </font>
    <font>
      <sz val="10"/>
      <color theme="1"/>
      <name val="ヒラギノ角ゴ Pro W3"/>
      <family val="3"/>
      <charset val="128"/>
    </font>
    <font>
      <sz val="9"/>
      <color theme="0" tint="-0.499984740745262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Arial Rounded MT Bold"/>
      <family val="2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2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0"/>
      <color theme="0" tint="-0.499984740745262"/>
      <name val="ヒラギノ角ゴ Pro W3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/>
      <name val="ヒラギノ角ゴ Pro W3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0"/>
      <name val="ヒラギノ角ゴ Pro W3"/>
      <charset val="128"/>
    </font>
    <font>
      <b/>
      <sz val="11"/>
      <color theme="0"/>
      <name val="ヒラギノ角ゴ Pro W3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38" fontId="18" fillId="0" borderId="0" applyFont="0" applyFill="0" applyBorder="0" applyAlignment="0" applyProtection="0">
      <alignment vertical="center"/>
    </xf>
  </cellStyleXfs>
  <cellXfs count="164">
    <xf numFmtId="0" fontId="0" fillId="0" borderId="0" xfId="0"/>
    <xf numFmtId="0" fontId="14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Alignment="1"/>
    <xf numFmtId="0" fontId="6" fillId="0" borderId="0" xfId="0" applyFont="1"/>
    <xf numFmtId="0" fontId="0" fillId="0" borderId="0" xfId="0" applyBorder="1"/>
    <xf numFmtId="0" fontId="6" fillId="0" borderId="0" xfId="0" applyFont="1" applyBorder="1"/>
    <xf numFmtId="0" fontId="27" fillId="0" borderId="0" xfId="0" applyFont="1" applyBorder="1" applyAlignment="1">
      <alignment horizontal="center"/>
    </xf>
    <xf numFmtId="38" fontId="6" fillId="0" borderId="0" xfId="42" applyFont="1" applyBorder="1" applyAlignment="1">
      <alignment horizontal="right" vertical="center"/>
    </xf>
    <xf numFmtId="38" fontId="27" fillId="0" borderId="0" xfId="42" applyFont="1" applyBorder="1" applyAlignment="1">
      <alignment horizontal="right" vertical="center"/>
    </xf>
    <xf numFmtId="38" fontId="5" fillId="0" borderId="0" xfId="42" applyFont="1" applyBorder="1" applyAlignment="1">
      <alignment horizontal="left" vertical="center"/>
    </xf>
    <xf numFmtId="0" fontId="28" fillId="0" borderId="0" xfId="0" applyFont="1"/>
    <xf numFmtId="0" fontId="29" fillId="0" borderId="0" xfId="0" applyFont="1"/>
    <xf numFmtId="0" fontId="27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center"/>
    </xf>
    <xf numFmtId="0" fontId="39" fillId="0" borderId="0" xfId="0" applyFont="1"/>
    <xf numFmtId="180" fontId="4" fillId="0" borderId="0" xfId="0" applyNumberFormat="1" applyFont="1" applyFill="1" applyAlignment="1"/>
    <xf numFmtId="0" fontId="0" fillId="0" borderId="0" xfId="0" applyAlignment="1" applyProtection="1">
      <protection locked="0"/>
    </xf>
    <xf numFmtId="0" fontId="17" fillId="0" borderId="0" xfId="0" applyFont="1" applyAlignment="1" applyProtection="1">
      <alignment horizontal="center" vertical="top"/>
      <protection locked="0"/>
    </xf>
    <xf numFmtId="0" fontId="1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left" vertical="center" indent="2"/>
      <protection locked="0"/>
    </xf>
    <xf numFmtId="0" fontId="36" fillId="0" borderId="0" xfId="0" quotePrefix="1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distributed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40" fillId="0" borderId="0" xfId="0" applyFont="1" applyAlignment="1" applyProtection="1">
      <alignment horizontal="distributed" vertical="center"/>
      <protection locked="0"/>
    </xf>
    <xf numFmtId="0" fontId="16" fillId="0" borderId="0" xfId="0" applyFont="1" applyAlignment="1" applyProtection="1">
      <protection locked="0"/>
    </xf>
    <xf numFmtId="0" fontId="20" fillId="0" borderId="0" xfId="0" applyFont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right" vertical="center"/>
      <protection locked="0"/>
    </xf>
    <xf numFmtId="178" fontId="2" fillId="2" borderId="0" xfId="0" applyNumberFormat="1" applyFont="1" applyFill="1" applyAlignment="1" applyProtection="1">
      <alignment horizontal="right" vertical="center"/>
      <protection locked="0"/>
    </xf>
    <xf numFmtId="17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35" fillId="4" borderId="0" xfId="0" applyFont="1" applyFill="1" applyBorder="1" applyAlignment="1" applyProtection="1">
      <alignment horizontal="left" vertical="center" indent="1"/>
      <protection locked="0"/>
    </xf>
    <xf numFmtId="177" fontId="11" fillId="0" borderId="0" xfId="0" applyNumberFormat="1" applyFont="1" applyFill="1" applyBorder="1" applyAlignment="1" applyProtection="1">
      <alignment vertical="center"/>
      <protection locked="0"/>
    </xf>
    <xf numFmtId="176" fontId="26" fillId="0" borderId="0" xfId="0" applyNumberFormat="1" applyFont="1" applyFill="1" applyBorder="1" applyAlignment="1" applyProtection="1">
      <protection locked="0"/>
    </xf>
    <xf numFmtId="176" fontId="26" fillId="0" borderId="0" xfId="0" applyNumberFormat="1" applyFont="1" applyFill="1" applyBorder="1" applyAlignment="1" applyProtection="1">
      <alignment vertical="center"/>
      <protection locked="0"/>
    </xf>
    <xf numFmtId="176" fontId="13" fillId="0" borderId="0" xfId="0" applyNumberFormat="1" applyFont="1" applyFill="1" applyBorder="1" applyAlignment="1" applyProtection="1">
      <alignment horizontal="left" vertical="center" inden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3" fontId="0" fillId="0" borderId="0" xfId="0" applyNumberFormat="1" applyFill="1" applyBorder="1" applyAlignment="1" applyProtection="1">
      <alignment horizontal="right" vertical="center" indent="1"/>
      <protection locked="0"/>
    </xf>
    <xf numFmtId="176" fontId="23" fillId="0" borderId="0" xfId="0" applyNumberFormat="1" applyFont="1" applyFill="1" applyBorder="1" applyAlignment="1" applyProtection="1">
      <alignment horizontal="center" vertical="center"/>
      <protection locked="0"/>
    </xf>
    <xf numFmtId="38" fontId="19" fillId="4" borderId="1" xfId="42" applyFont="1" applyFill="1" applyBorder="1" applyAlignment="1" applyProtection="1">
      <alignment horizontal="center" vertical="center"/>
      <protection locked="0"/>
    </xf>
    <xf numFmtId="38" fontId="19" fillId="4" borderId="0" xfId="42" applyFont="1" applyFill="1" applyBorder="1" applyAlignment="1" applyProtection="1">
      <alignment horizontal="right" vertical="center"/>
      <protection locked="0"/>
    </xf>
    <xf numFmtId="176" fontId="13" fillId="0" borderId="0" xfId="0" applyNumberFormat="1" applyFont="1" applyBorder="1" applyAlignment="1" applyProtection="1">
      <alignment horizontal="center" vertical="center"/>
      <protection locked="0"/>
    </xf>
    <xf numFmtId="176" fontId="13" fillId="0" borderId="0" xfId="0" applyNumberFormat="1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 applyProtection="1">
      <alignment horizontal="right" vertical="center"/>
      <protection locked="0"/>
    </xf>
    <xf numFmtId="3" fontId="12" fillId="4" borderId="2" xfId="0" applyNumberFormat="1" applyFont="1" applyFill="1" applyBorder="1" applyAlignment="1" applyProtection="1">
      <alignment horizontal="right" vertical="center" indent="1"/>
      <protection locked="0"/>
    </xf>
    <xf numFmtId="0" fontId="33" fillId="0" borderId="7" xfId="0" applyFont="1" applyBorder="1" applyAlignment="1" applyProtection="1">
      <protection locked="0"/>
    </xf>
    <xf numFmtId="0" fontId="12" fillId="0" borderId="8" xfId="0" applyFont="1" applyBorder="1" applyAlignment="1" applyProtection="1">
      <protection locked="0"/>
    </xf>
    <xf numFmtId="0" fontId="12" fillId="0" borderId="8" xfId="0" applyFont="1" applyBorder="1" applyAlignment="1" applyProtection="1">
      <alignment horizontal="left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Border="1" applyProtection="1">
      <protection locked="0"/>
    </xf>
    <xf numFmtId="179" fontId="23" fillId="0" borderId="0" xfId="0" applyNumberFormat="1" applyFont="1" applyBorder="1" applyAlignment="1" applyProtection="1">
      <alignment horizontal="right" vertical="center" shrinkToFit="1"/>
      <protection locked="0"/>
    </xf>
    <xf numFmtId="0" fontId="12" fillId="0" borderId="10" xfId="0" applyFont="1" applyBorder="1" applyAlignment="1" applyProtection="1">
      <alignment horizontal="left" vertical="center" indent="2"/>
      <protection locked="0"/>
    </xf>
    <xf numFmtId="0" fontId="0" fillId="0" borderId="0" xfId="0" applyBorder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0" fillId="0" borderId="12" xfId="0" applyBorder="1" applyProtection="1">
      <protection locked="0"/>
    </xf>
    <xf numFmtId="0" fontId="12" fillId="0" borderId="13" xfId="0" applyFont="1" applyBorder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10" xfId="0" applyFont="1" applyBorder="1" applyAlignment="1" applyProtection="1">
      <alignment vertical="center"/>
      <protection locked="0"/>
    </xf>
    <xf numFmtId="0" fontId="12" fillId="0" borderId="11" xfId="0" applyFont="1" applyBorder="1" applyAlignment="1" applyProtection="1">
      <alignment vertical="center"/>
      <protection locked="0"/>
    </xf>
    <xf numFmtId="0" fontId="12" fillId="0" borderId="12" xfId="0" applyFont="1" applyBorder="1" applyAlignment="1" applyProtection="1">
      <alignment vertical="center"/>
      <protection locked="0"/>
    </xf>
    <xf numFmtId="0" fontId="15" fillId="0" borderId="7" xfId="0" quotePrefix="1" applyFont="1" applyBorder="1" applyAlignment="1" applyProtection="1">
      <alignment horizontal="left" vertical="center" indent="1"/>
      <protection locked="0"/>
    </xf>
    <xf numFmtId="180" fontId="4" fillId="0" borderId="0" xfId="0" applyNumberFormat="1" applyFont="1" applyFill="1" applyAlignment="1" applyProtection="1">
      <alignment horizontal="left" indent="1"/>
      <protection locked="0"/>
    </xf>
    <xf numFmtId="178" fontId="7" fillId="2" borderId="0" xfId="0" applyNumberFormat="1" applyFont="1" applyFill="1" applyAlignment="1" applyProtection="1">
      <alignment horizontal="left" vertical="center" indent="1"/>
      <protection locked="0"/>
    </xf>
    <xf numFmtId="181" fontId="0" fillId="0" borderId="0" xfId="0" applyNumberFormat="1" applyBorder="1"/>
    <xf numFmtId="38" fontId="12" fillId="0" borderId="0" xfId="42" applyFont="1" applyBorder="1" applyAlignment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vertical="center" shrinkToFit="1"/>
      <protection locked="0"/>
    </xf>
    <xf numFmtId="14" fontId="0" fillId="0" borderId="0" xfId="0" applyNumberFormat="1" applyAlignment="1" applyProtection="1">
      <alignment vertical="center"/>
      <protection locked="0"/>
    </xf>
    <xf numFmtId="0" fontId="44" fillId="0" borderId="0" xfId="0" applyFont="1" applyBorder="1" applyAlignment="1" applyProtection="1">
      <alignment vertical="center"/>
      <protection locked="0"/>
    </xf>
    <xf numFmtId="0" fontId="14" fillId="0" borderId="0" xfId="0" applyFont="1"/>
    <xf numFmtId="0" fontId="1" fillId="0" borderId="0" xfId="0" applyFont="1"/>
    <xf numFmtId="0" fontId="37" fillId="0" borderId="0" xfId="0" quotePrefix="1" applyFont="1" applyAlignment="1">
      <alignment vertical="top"/>
    </xf>
    <xf numFmtId="0" fontId="40" fillId="0" borderId="0" xfId="0" applyFont="1" applyAlignment="1" applyProtection="1">
      <alignment wrapText="1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3" fillId="0" borderId="0" xfId="0" applyFont="1" applyAlignment="1" applyProtection="1">
      <alignment horizontal="right" vertical="top"/>
      <protection locked="0"/>
    </xf>
    <xf numFmtId="0" fontId="42" fillId="0" borderId="0" xfId="0" applyFont="1" applyAlignment="1">
      <alignment horizontal="right"/>
    </xf>
    <xf numFmtId="0" fontId="46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/>
    <xf numFmtId="0" fontId="14" fillId="0" borderId="0" xfId="0" applyFont="1" applyAlignment="1"/>
    <xf numFmtId="38" fontId="15" fillId="0" borderId="0" xfId="42" applyFont="1" applyBorder="1" applyAlignment="1" applyProtection="1">
      <protection locked="0"/>
    </xf>
    <xf numFmtId="0" fontId="48" fillId="0" borderId="0" xfId="0" applyFont="1" applyBorder="1" applyAlignment="1" applyProtection="1">
      <alignment horizontal="right" vertical="center"/>
      <protection locked="0"/>
    </xf>
    <xf numFmtId="0" fontId="49" fillId="0" borderId="3" xfId="0" applyFont="1" applyBorder="1" applyAlignment="1">
      <alignment horizontal="center" vertical="center"/>
    </xf>
    <xf numFmtId="0" fontId="50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0" fillId="5" borderId="0" xfId="0" applyFill="1"/>
    <xf numFmtId="0" fontId="0" fillId="5" borderId="0" xfId="0" applyFill="1" applyAlignment="1"/>
    <xf numFmtId="38" fontId="14" fillId="0" borderId="0" xfId="42" applyFont="1" applyAlignment="1"/>
    <xf numFmtId="38" fontId="14" fillId="0" borderId="0" xfId="42" applyFont="1" applyAlignment="1" applyProtection="1">
      <protection locked="0"/>
    </xf>
    <xf numFmtId="38" fontId="0" fillId="0" borderId="0" xfId="42" applyFont="1" applyAlignment="1"/>
    <xf numFmtId="38" fontId="47" fillId="0" borderId="0" xfId="42" applyFont="1" applyBorder="1" applyAlignment="1" applyProtection="1">
      <protection locked="0"/>
    </xf>
    <xf numFmtId="3" fontId="47" fillId="4" borderId="2" xfId="0" applyNumberFormat="1" applyFont="1" applyFill="1" applyBorder="1" applyAlignment="1" applyProtection="1">
      <alignment horizontal="right" vertical="center" indent="1"/>
      <protection locked="0"/>
    </xf>
    <xf numFmtId="180" fontId="42" fillId="0" borderId="0" xfId="0" applyNumberFormat="1" applyFont="1" applyAlignment="1">
      <alignment vertical="center" shrinkToFit="1"/>
    </xf>
    <xf numFmtId="0" fontId="44" fillId="0" borderId="0" xfId="0" applyFont="1" applyAlignment="1" applyProtection="1">
      <alignment vertical="center" shrinkToFit="1"/>
      <protection locked="0"/>
    </xf>
    <xf numFmtId="0" fontId="31" fillId="0" borderId="0" xfId="0" applyFont="1" applyBorder="1" applyAlignment="1" applyProtection="1">
      <alignment horizontal="left" vertical="center" indent="2"/>
      <protection locked="0"/>
    </xf>
    <xf numFmtId="38" fontId="1" fillId="0" borderId="0" xfId="42" applyFont="1" applyAlignment="1" applyProtection="1">
      <protection locked="0"/>
    </xf>
    <xf numFmtId="176" fontId="31" fillId="0" borderId="6" xfId="0" applyNumberFormat="1" applyFont="1" applyFill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right"/>
    </xf>
    <xf numFmtId="38" fontId="1" fillId="0" borderId="0" xfId="42" applyFont="1" applyBorder="1" applyAlignment="1">
      <alignment horizontal="right" vertical="center"/>
    </xf>
    <xf numFmtId="3" fontId="47" fillId="4" borderId="16" xfId="0" applyNumberFormat="1" applyFont="1" applyFill="1" applyBorder="1" applyAlignment="1" applyProtection="1">
      <alignment horizontal="right" vertical="center" indent="1"/>
      <protection locked="0"/>
    </xf>
    <xf numFmtId="0" fontId="0" fillId="5" borderId="0" xfId="0" applyFill="1" applyBorder="1"/>
    <xf numFmtId="38" fontId="0" fillId="5" borderId="0" xfId="42" applyFont="1" applyFill="1" applyBorder="1" applyAlignment="1"/>
    <xf numFmtId="0" fontId="0" fillId="5" borderId="0" xfId="0" applyFill="1" applyBorder="1" applyAlignment="1"/>
    <xf numFmtId="0" fontId="14" fillId="0" borderId="0" xfId="0" applyFont="1" applyFill="1"/>
    <xf numFmtId="38" fontId="14" fillId="0" borderId="0" xfId="42" applyFont="1" applyFill="1" applyAlignment="1" applyProtection="1"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48" fillId="0" borderId="0" xfId="0" applyFont="1" applyFill="1" applyBorder="1" applyAlignment="1" applyProtection="1">
      <alignment horizontal="right" vertical="center"/>
      <protection locked="0"/>
    </xf>
    <xf numFmtId="3" fontId="47" fillId="0" borderId="0" xfId="0" applyNumberFormat="1" applyFont="1" applyFill="1" applyBorder="1" applyAlignment="1" applyProtection="1">
      <alignment horizontal="right" vertical="center" indent="1"/>
      <protection locked="0"/>
    </xf>
    <xf numFmtId="0" fontId="14" fillId="0" borderId="0" xfId="0" applyFont="1" applyFill="1" applyAlignment="1"/>
    <xf numFmtId="176" fontId="44" fillId="0" borderId="6" xfId="0" applyNumberFormat="1" applyFont="1" applyFill="1" applyBorder="1" applyAlignment="1" applyProtection="1">
      <alignment vertical="center"/>
      <protection locked="0"/>
    </xf>
    <xf numFmtId="176" fontId="44" fillId="0" borderId="0" xfId="0" applyNumberFormat="1" applyFont="1" applyFill="1" applyBorder="1" applyAlignment="1" applyProtection="1">
      <alignment vertical="center"/>
      <protection locked="0"/>
    </xf>
    <xf numFmtId="176" fontId="31" fillId="0" borderId="0" xfId="0" applyNumberFormat="1" applyFont="1" applyFill="1" applyBorder="1" applyAlignment="1" applyProtection="1">
      <alignment vertical="center"/>
      <protection locked="0"/>
    </xf>
    <xf numFmtId="38" fontId="47" fillId="0" borderId="15" xfId="42" applyFont="1" applyFill="1" applyBorder="1" applyAlignment="1" applyProtection="1">
      <alignment horizontal="right" vertical="center"/>
      <protection locked="0"/>
    </xf>
    <xf numFmtId="38" fontId="51" fillId="6" borderId="15" xfId="42" applyFont="1" applyFill="1" applyBorder="1" applyAlignment="1" applyProtection="1">
      <alignment horizontal="center" vertical="center"/>
      <protection locked="0"/>
    </xf>
    <xf numFmtId="176" fontId="52" fillId="6" borderId="15" xfId="0" applyNumberFormat="1" applyFont="1" applyFill="1" applyBorder="1" applyAlignment="1" applyProtection="1">
      <alignment horizontal="center" vertical="center"/>
      <protection locked="0"/>
    </xf>
    <xf numFmtId="176" fontId="53" fillId="6" borderId="15" xfId="0" applyNumberFormat="1" applyFont="1" applyFill="1" applyBorder="1" applyAlignment="1" applyProtection="1">
      <alignment horizontal="center" vertical="center"/>
      <protection locked="0"/>
    </xf>
    <xf numFmtId="183" fontId="47" fillId="0" borderId="15" xfId="42" applyNumberFormat="1" applyFont="1" applyFill="1" applyBorder="1" applyAlignment="1" applyProtection="1">
      <alignment horizontal="right" vertical="center"/>
      <protection locked="0"/>
    </xf>
    <xf numFmtId="176" fontId="47" fillId="0" borderId="15" xfId="0" applyNumberFormat="1" applyFont="1" applyFill="1" applyBorder="1" applyAlignment="1" applyProtection="1">
      <alignment vertical="center" shrinkToFit="1"/>
      <protection locked="0"/>
    </xf>
    <xf numFmtId="38" fontId="47" fillId="0" borderId="15" xfId="42" applyFont="1" applyFill="1" applyBorder="1" applyAlignment="1" applyProtection="1">
      <alignment horizontal="right" vertical="center" indent="1" shrinkToFit="1"/>
      <protection locked="0"/>
    </xf>
    <xf numFmtId="182" fontId="47" fillId="0" borderId="15" xfId="0" applyNumberFormat="1" applyFont="1" applyFill="1" applyBorder="1" applyAlignment="1" applyProtection="1">
      <alignment horizontal="right" vertical="center" shrinkToFit="1"/>
      <protection locked="0"/>
    </xf>
    <xf numFmtId="0" fontId="47" fillId="0" borderId="0" xfId="0" applyFont="1" applyAlignment="1"/>
    <xf numFmtId="0" fontId="47" fillId="0" borderId="0" xfId="0" applyFont="1"/>
    <xf numFmtId="181" fontId="47" fillId="0" borderId="0" xfId="0" applyNumberFormat="1" applyFont="1" applyBorder="1"/>
    <xf numFmtId="0" fontId="47" fillId="0" borderId="0" xfId="0" applyFont="1" applyBorder="1"/>
    <xf numFmtId="176" fontId="51" fillId="6" borderId="15" xfId="0" applyNumberFormat="1" applyFont="1" applyFill="1" applyBorder="1" applyAlignment="1" applyProtection="1">
      <alignment horizontal="center" vertical="center"/>
      <protection locked="0"/>
    </xf>
    <xf numFmtId="176" fontId="13" fillId="4" borderId="0" xfId="0" applyNumberFormat="1" applyFont="1" applyFill="1" applyBorder="1" applyAlignment="1" applyProtection="1">
      <alignment horizontal="left" vertical="center" indent="1"/>
      <protection locked="0"/>
    </xf>
    <xf numFmtId="176" fontId="13" fillId="4" borderId="1" xfId="0" applyNumberFormat="1" applyFont="1" applyFill="1" applyBorder="1" applyAlignment="1" applyProtection="1">
      <alignment horizontal="left" vertical="center" indent="1"/>
      <protection locked="0"/>
    </xf>
    <xf numFmtId="176" fontId="13" fillId="0" borderId="0" xfId="0" applyNumberFormat="1" applyFont="1" applyBorder="1" applyAlignment="1" applyProtection="1">
      <alignment horizontal="left" vertical="center" indent="1"/>
      <protection locked="0"/>
    </xf>
    <xf numFmtId="0" fontId="26" fillId="0" borderId="0" xfId="0" applyFont="1" applyAlignment="1" applyProtection="1">
      <alignment horizontal="left" vertical="center" shrinkToFit="1"/>
      <protection locked="0"/>
    </xf>
    <xf numFmtId="0" fontId="26" fillId="0" borderId="0" xfId="0" applyFont="1" applyAlignment="1" applyProtection="1">
      <alignment horizontal="left" shrinkToFi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indent="1"/>
      <protection locked="0"/>
    </xf>
    <xf numFmtId="0" fontId="25" fillId="0" borderId="0" xfId="0" applyFont="1" applyAlignment="1" applyProtection="1">
      <alignment horizontal="distributed"/>
      <protection locked="0"/>
    </xf>
    <xf numFmtId="0" fontId="21" fillId="0" borderId="0" xfId="0" applyFont="1" applyAlignment="1" applyProtection="1">
      <alignment horizontal="distributed"/>
      <protection locked="0"/>
    </xf>
    <xf numFmtId="0" fontId="32" fillId="3" borderId="0" xfId="0" applyFont="1" applyFill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top"/>
      <protection locked="0"/>
    </xf>
    <xf numFmtId="9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shrinkToFit="1"/>
      <protection locked="0"/>
    </xf>
    <xf numFmtId="0" fontId="12" fillId="0" borderId="11" xfId="0" applyFont="1" applyBorder="1" applyAlignment="1" applyProtection="1">
      <alignment horizontal="left" vertical="center" shrinkToFit="1"/>
      <protection locked="0"/>
    </xf>
    <xf numFmtId="0" fontId="39" fillId="0" borderId="0" xfId="0" quotePrefix="1" applyFont="1" applyAlignment="1">
      <alignment horizontal="right" vertical="top"/>
    </xf>
    <xf numFmtId="0" fontId="41" fillId="0" borderId="0" xfId="0" quotePrefix="1" applyFont="1" applyAlignment="1">
      <alignment horizontal="right" vertical="top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 applyProtection="1">
      <alignment horizontal="left" wrapText="1"/>
      <protection locked="0"/>
    </xf>
    <xf numFmtId="0" fontId="30" fillId="0" borderId="0" xfId="0" applyFont="1" applyBorder="1" applyAlignment="1" applyProtection="1">
      <alignment horizontal="left" vertical="center" indent="2"/>
      <protection locked="0"/>
    </xf>
    <xf numFmtId="178" fontId="2" fillId="2" borderId="0" xfId="0" applyNumberFormat="1" applyFont="1" applyFill="1" applyAlignment="1" applyProtection="1">
      <alignment horizontal="right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177" fontId="11" fillId="4" borderId="0" xfId="0" applyNumberFormat="1" applyFont="1" applyFill="1" applyBorder="1" applyAlignment="1" applyProtection="1">
      <alignment horizontal="left" vertical="center"/>
      <protection locked="0"/>
    </xf>
    <xf numFmtId="176" fontId="38" fillId="0" borderId="6" xfId="0" applyNumberFormat="1" applyFont="1" applyFill="1" applyBorder="1" applyAlignment="1" applyProtection="1">
      <alignment horizontal="left" vertical="center" indent="1"/>
      <protection locked="0"/>
    </xf>
    <xf numFmtId="176" fontId="22" fillId="0" borderId="0" xfId="0" applyNumberFormat="1" applyFont="1" applyFill="1" applyBorder="1" applyAlignment="1" applyProtection="1">
      <alignment horizontal="center" vertical="center"/>
      <protection locked="0"/>
    </xf>
    <xf numFmtId="176" fontId="23" fillId="0" borderId="0" xfId="0" applyNumberFormat="1" applyFont="1" applyFill="1" applyBorder="1" applyAlignment="1" applyProtection="1">
      <alignment horizontal="center" vertical="center"/>
      <protection locked="0"/>
    </xf>
    <xf numFmtId="9" fontId="47" fillId="0" borderId="17" xfId="0" applyNumberFormat="1" applyFont="1" applyBorder="1" applyAlignment="1">
      <alignment horizontal="center" vertical="center"/>
    </xf>
    <xf numFmtId="9" fontId="47" fillId="0" borderId="5" xfId="0" applyNumberFormat="1" applyFont="1" applyBorder="1" applyAlignment="1">
      <alignment horizontal="center" vertical="center"/>
    </xf>
    <xf numFmtId="179" fontId="48" fillId="0" borderId="0" xfId="0" applyNumberFormat="1" applyFont="1" applyBorder="1" applyAlignment="1" applyProtection="1">
      <alignment horizontal="right" vertical="center" shrinkToFit="1"/>
      <protection locked="0"/>
    </xf>
    <xf numFmtId="0" fontId="39" fillId="0" borderId="0" xfId="0" quotePrefix="1" applyFont="1" applyAlignment="1">
      <alignment horizontal="right" vertical="center"/>
    </xf>
    <xf numFmtId="0" fontId="46" fillId="0" borderId="0" xfId="0" applyFont="1" applyBorder="1" applyAlignment="1" applyProtection="1">
      <alignment horizontal="center" vertical="center"/>
      <protection locked="0"/>
    </xf>
    <xf numFmtId="0" fontId="46" fillId="0" borderId="6" xfId="0" applyFont="1" applyBorder="1" applyAlignment="1" applyProtection="1">
      <alignment horizontal="center" vertical="center"/>
      <protection locked="0"/>
    </xf>
  </cellXfs>
  <cellStyles count="4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桁区切り" xfId="42" builtinId="6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39" builtinId="9" hidden="1"/>
    <cellStyle name="表示済みのハイパーリンク" xfId="40" builtinId="9" hidden="1"/>
    <cellStyle name="表示済みのハイパーリンク" xfId="41" builtinId="9" hidden="1"/>
  </cellStyles>
  <dxfs count="0"/>
  <tableStyles count="0" defaultTableStyle="TableStyleMedium9" defaultPivotStyle="PivotStyleMedium4"/>
  <colors>
    <mruColors>
      <color rgb="FFFEF7DA"/>
      <color rgb="FF958F13"/>
      <color rgb="FF9E9712"/>
      <color rgb="FFA08510"/>
      <color rgb="FFBA9A12"/>
      <color rgb="FFD6B114"/>
      <color rgb="FF0066FF"/>
      <color rgb="FFFDF1BF"/>
      <color rgb="FFE4C50A"/>
      <color rgb="FF7AAD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819150</xdr:colOff>
      <xdr:row>5</xdr:row>
      <xdr:rowOff>114300</xdr:rowOff>
    </xdr:from>
    <xdr:to>
      <xdr:col>9</xdr:col>
      <xdr:colOff>1437498</xdr:colOff>
      <xdr:row>7</xdr:row>
      <xdr:rowOff>171450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857875" y="2419350"/>
          <a:ext cx="618348" cy="571500"/>
        </a:xfrm>
        <a:prstGeom prst="round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b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印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Q37"/>
  <sheetViews>
    <sheetView showGridLines="0" tabSelected="1" view="pageBreakPreview" topLeftCell="A10" zoomScaleNormal="100" zoomScaleSheetLayoutView="100" zoomScalePageLayoutView="78" workbookViewId="0">
      <selection activeCell="N22" sqref="N22"/>
    </sheetView>
  </sheetViews>
  <sheetFormatPr defaultColWidth="13" defaultRowHeight="14.25"/>
  <cols>
    <col min="1" max="1" width="3" customWidth="1"/>
    <col min="2" max="2" width="1.5" customWidth="1"/>
    <col min="3" max="3" width="19.75" customWidth="1"/>
    <col min="4" max="4" width="10.25" customWidth="1"/>
    <col min="5" max="5" width="11.25" customWidth="1"/>
    <col min="6" max="6" width="3.25" customWidth="1"/>
    <col min="7" max="7" width="6" customWidth="1"/>
    <col min="8" max="8" width="1.75" customWidth="1"/>
    <col min="9" max="9" width="11.125" customWidth="1"/>
    <col min="10" max="10" width="19.125" customWidth="1"/>
    <col min="11" max="11" width="2.625" customWidth="1"/>
    <col min="12" max="12" width="1.75" customWidth="1"/>
    <col min="13" max="13" width="8.625" customWidth="1"/>
    <col min="16" max="16" width="17.25" customWidth="1"/>
  </cols>
  <sheetData>
    <row r="1" spans="1:17">
      <c r="I1" s="144" t="s">
        <v>18</v>
      </c>
      <c r="J1" s="145"/>
      <c r="K1" s="145"/>
    </row>
    <row r="2" spans="1:17" s="1" customFormat="1" ht="35.25" customHeight="1">
      <c r="B2" s="18"/>
      <c r="C2" s="150" t="s">
        <v>20</v>
      </c>
      <c r="D2" s="150"/>
      <c r="E2" s="150"/>
      <c r="F2" s="19"/>
      <c r="G2" s="19"/>
      <c r="H2" s="19"/>
      <c r="I2" s="19"/>
      <c r="J2" s="19"/>
      <c r="K2"/>
    </row>
    <row r="3" spans="1:17" ht="27.95" customHeight="1">
      <c r="B3" s="18"/>
      <c r="C3" s="151" t="s">
        <v>7</v>
      </c>
      <c r="D3" s="151"/>
      <c r="E3" s="151"/>
      <c r="F3" s="20"/>
      <c r="G3" s="21"/>
      <c r="H3" s="21"/>
      <c r="I3" s="22"/>
      <c r="J3" s="23"/>
    </row>
    <row r="4" spans="1:17" ht="27.95" customHeight="1">
      <c r="B4" s="18"/>
      <c r="C4" s="24"/>
      <c r="D4" s="24"/>
      <c r="E4" s="24"/>
      <c r="F4" s="20"/>
      <c r="G4" s="21"/>
      <c r="H4" s="21"/>
      <c r="I4" s="22"/>
      <c r="J4" s="23"/>
    </row>
    <row r="5" spans="1:17">
      <c r="B5" s="21"/>
      <c r="C5" s="21"/>
      <c r="D5" s="21"/>
      <c r="E5" s="21"/>
      <c r="F5" s="21"/>
      <c r="G5" s="21"/>
      <c r="H5" s="21"/>
      <c r="I5" s="25"/>
      <c r="J5" s="26"/>
    </row>
    <row r="6" spans="1:17" ht="20.25" customHeight="1">
      <c r="B6" s="21"/>
      <c r="C6" s="21"/>
      <c r="D6" s="21"/>
      <c r="E6" s="21"/>
      <c r="F6" s="21"/>
      <c r="G6" s="27" t="s">
        <v>22</v>
      </c>
      <c r="H6" s="28" t="s">
        <v>25</v>
      </c>
      <c r="I6" s="132"/>
      <c r="J6" s="132"/>
    </row>
    <row r="7" spans="1:17" ht="20.25" customHeight="1">
      <c r="B7" s="21"/>
      <c r="C7" s="21"/>
      <c r="D7" s="21"/>
      <c r="E7" s="21"/>
      <c r="F7" s="21"/>
      <c r="G7" s="29" t="s">
        <v>23</v>
      </c>
      <c r="H7" s="28" t="s">
        <v>25</v>
      </c>
      <c r="I7" s="133"/>
      <c r="J7" s="133"/>
    </row>
    <row r="8" spans="1:17" ht="22.5" customHeight="1">
      <c r="B8" s="21"/>
      <c r="C8" s="21"/>
      <c r="D8" s="21"/>
      <c r="E8" s="21"/>
      <c r="F8" s="21"/>
      <c r="G8" s="29" t="s">
        <v>24</v>
      </c>
      <c r="H8" s="28" t="s">
        <v>25</v>
      </c>
      <c r="I8" s="133"/>
      <c r="J8" s="133"/>
    </row>
    <row r="9" spans="1:17" ht="37.5" customHeight="1">
      <c r="B9" s="136" t="s">
        <v>35</v>
      </c>
      <c r="C9" s="136"/>
      <c r="D9" s="30"/>
      <c r="E9" s="30"/>
      <c r="F9" s="30"/>
      <c r="G9" s="152" t="s">
        <v>26</v>
      </c>
      <c r="H9" s="152"/>
      <c r="I9" s="152"/>
      <c r="J9" s="66">
        <v>43573</v>
      </c>
      <c r="K9" s="17"/>
      <c r="M9" s="11"/>
      <c r="N9" s="12"/>
    </row>
    <row r="10" spans="1:17" ht="20.25" customHeight="1">
      <c r="B10" s="137" t="s">
        <v>5</v>
      </c>
      <c r="C10" s="137"/>
      <c r="D10" s="31"/>
      <c r="E10" s="72"/>
      <c r="F10" s="72"/>
      <c r="G10" s="72"/>
      <c r="H10" s="32"/>
      <c r="I10" s="33" t="s">
        <v>29</v>
      </c>
      <c r="J10" s="67"/>
      <c r="K10" s="3"/>
    </row>
    <row r="11" spans="1:17" s="1" customFormat="1" ht="6.95" customHeight="1">
      <c r="B11" s="137"/>
      <c r="C11" s="137"/>
      <c r="D11" s="138"/>
      <c r="E11" s="138"/>
      <c r="F11" s="138"/>
      <c r="G11" s="138"/>
      <c r="H11" s="138"/>
      <c r="I11" s="138"/>
      <c r="J11" s="138"/>
      <c r="K11" s="3"/>
    </row>
    <row r="12" spans="1:17" s="1" customFormat="1" ht="13.5" customHeight="1">
      <c r="A12" s="16"/>
      <c r="B12" s="18"/>
      <c r="C12" s="139"/>
      <c r="D12" s="139"/>
      <c r="E12" s="139"/>
      <c r="F12" s="139"/>
      <c r="G12" s="139"/>
      <c r="H12" s="139"/>
      <c r="I12" s="139"/>
      <c r="J12" s="139"/>
      <c r="K12" s="3"/>
    </row>
    <row r="13" spans="1:17" ht="19.5" customHeight="1">
      <c r="B13" s="18"/>
      <c r="C13" s="134" t="s">
        <v>0</v>
      </c>
      <c r="D13" s="134"/>
      <c r="E13" s="20"/>
      <c r="F13" s="34"/>
      <c r="G13" s="135"/>
      <c r="H13" s="135"/>
      <c r="I13" s="135"/>
      <c r="J13" s="23"/>
      <c r="K13" s="3"/>
      <c r="M13" s="5"/>
      <c r="N13" s="5"/>
      <c r="O13" s="5"/>
      <c r="P13" s="5"/>
      <c r="Q13" s="5"/>
    </row>
    <row r="14" spans="1:17" ht="36.75" customHeight="1">
      <c r="B14" s="18"/>
      <c r="C14" s="35" t="s">
        <v>3</v>
      </c>
      <c r="D14" s="154">
        <f>J28</f>
        <v>1100000</v>
      </c>
      <c r="E14" s="154"/>
      <c r="F14" s="154"/>
      <c r="G14" s="36"/>
      <c r="H14" s="36"/>
      <c r="I14" s="36"/>
      <c r="J14" s="23"/>
      <c r="K14" s="3"/>
      <c r="M14" s="6"/>
      <c r="N14" s="6"/>
      <c r="O14" s="6"/>
      <c r="P14" s="7"/>
      <c r="Q14" s="5"/>
    </row>
    <row r="15" spans="1:17" ht="25.5" customHeight="1">
      <c r="B15" s="18"/>
      <c r="C15" s="37" t="s">
        <v>16</v>
      </c>
      <c r="D15" s="38"/>
      <c r="E15" s="38"/>
      <c r="F15" s="39"/>
      <c r="G15" s="40"/>
      <c r="H15" s="40"/>
      <c r="I15" s="41"/>
      <c r="J15" s="41"/>
      <c r="K15" s="3"/>
      <c r="M15" s="14"/>
      <c r="N15" s="8"/>
      <c r="O15" s="10"/>
      <c r="P15" s="9"/>
      <c r="Q15" s="5"/>
    </row>
    <row r="16" spans="1:17" ht="30.75" customHeight="1">
      <c r="B16" s="18"/>
      <c r="C16" s="155" t="s">
        <v>27</v>
      </c>
      <c r="D16" s="155"/>
      <c r="E16" s="155"/>
      <c r="F16" s="155"/>
      <c r="G16" s="155"/>
      <c r="H16" s="155"/>
      <c r="I16" s="155"/>
      <c r="J16" s="155"/>
      <c r="K16" s="3"/>
      <c r="M16" s="14"/>
      <c r="N16" s="8"/>
      <c r="O16" s="8"/>
      <c r="P16" s="9"/>
      <c r="Q16" s="5"/>
    </row>
    <row r="17" spans="2:17" ht="18" customHeight="1">
      <c r="B17" s="18"/>
      <c r="C17" s="156" t="s">
        <v>6</v>
      </c>
      <c r="D17" s="157"/>
      <c r="E17" s="157"/>
      <c r="F17" s="42"/>
      <c r="G17" s="42"/>
      <c r="H17" s="42"/>
      <c r="I17" s="42"/>
      <c r="J17" s="42" t="s">
        <v>1</v>
      </c>
      <c r="K17" s="3"/>
      <c r="M17" s="4"/>
      <c r="N17" s="4"/>
      <c r="O17" s="6"/>
      <c r="P17" s="6"/>
      <c r="Q17" s="5"/>
    </row>
    <row r="18" spans="2:17" ht="23.1" customHeight="1">
      <c r="B18" s="18"/>
      <c r="C18" s="129" t="s">
        <v>21</v>
      </c>
      <c r="D18" s="129"/>
      <c r="E18" s="129"/>
      <c r="F18" s="129"/>
      <c r="G18" s="129"/>
      <c r="H18" s="130"/>
      <c r="I18" s="43" t="s">
        <v>17</v>
      </c>
      <c r="J18" s="44">
        <v>1000000</v>
      </c>
      <c r="K18" s="3"/>
      <c r="O18" s="68"/>
      <c r="P18" s="5"/>
      <c r="Q18" s="5"/>
    </row>
    <row r="19" spans="2:17" ht="23.1" customHeight="1">
      <c r="B19" s="18"/>
      <c r="C19" s="131"/>
      <c r="D19" s="131"/>
      <c r="E19" s="131"/>
      <c r="F19" s="131"/>
      <c r="G19" s="131"/>
      <c r="H19" s="131"/>
      <c r="I19" s="45"/>
      <c r="J19" s="46"/>
      <c r="K19" s="3"/>
      <c r="O19" s="5"/>
      <c r="P19" s="5"/>
      <c r="Q19" s="5"/>
    </row>
    <row r="20" spans="2:17" ht="23.1" customHeight="1">
      <c r="B20" s="18"/>
      <c r="C20" s="129"/>
      <c r="D20" s="129"/>
      <c r="E20" s="129"/>
      <c r="F20" s="129"/>
      <c r="G20" s="129"/>
      <c r="H20" s="130"/>
      <c r="I20" s="43"/>
      <c r="J20" s="44"/>
      <c r="K20" s="3"/>
      <c r="O20" s="5"/>
      <c r="P20" s="5"/>
      <c r="Q20" s="5"/>
    </row>
    <row r="21" spans="2:17" ht="23.1" customHeight="1">
      <c r="B21" s="18"/>
      <c r="C21" s="131"/>
      <c r="D21" s="131"/>
      <c r="E21" s="131"/>
      <c r="F21" s="131"/>
      <c r="G21" s="131"/>
      <c r="H21" s="131"/>
      <c r="I21" s="45"/>
      <c r="J21" s="46"/>
      <c r="K21" s="3"/>
      <c r="O21" s="5"/>
      <c r="P21" s="5"/>
      <c r="Q21" s="5"/>
    </row>
    <row r="22" spans="2:17" ht="23.1" customHeight="1">
      <c r="B22" s="18"/>
      <c r="C22" s="129"/>
      <c r="D22" s="129"/>
      <c r="E22" s="129"/>
      <c r="F22" s="129"/>
      <c r="G22" s="129"/>
      <c r="H22" s="130"/>
      <c r="I22" s="43"/>
      <c r="J22" s="44"/>
      <c r="K22" s="3"/>
    </row>
    <row r="23" spans="2:17" ht="23.1" customHeight="1">
      <c r="B23" s="18"/>
      <c r="C23" s="131"/>
      <c r="D23" s="131"/>
      <c r="E23" s="131"/>
      <c r="F23" s="131"/>
      <c r="G23" s="131"/>
      <c r="H23" s="131"/>
      <c r="I23" s="45"/>
      <c r="J23" s="46"/>
      <c r="K23" s="3"/>
      <c r="O23" s="5"/>
      <c r="P23" s="5"/>
      <c r="Q23" s="5"/>
    </row>
    <row r="24" spans="2:17" ht="23.1" customHeight="1">
      <c r="B24" s="18"/>
      <c r="C24" s="129"/>
      <c r="D24" s="129"/>
      <c r="E24" s="129"/>
      <c r="F24" s="129"/>
      <c r="G24" s="129"/>
      <c r="H24" s="130"/>
      <c r="I24" s="43"/>
      <c r="J24" s="44"/>
      <c r="K24" s="3"/>
    </row>
    <row r="25" spans="2:17" ht="8.25" customHeight="1" thickBot="1">
      <c r="B25" s="18"/>
      <c r="C25" s="69"/>
      <c r="D25" s="69"/>
      <c r="E25" s="69"/>
      <c r="F25" s="69"/>
      <c r="G25" s="69"/>
      <c r="H25" s="69"/>
      <c r="I25" s="69"/>
      <c r="J25" s="69"/>
      <c r="K25" s="3"/>
    </row>
    <row r="26" spans="2:17" ht="23.1" customHeight="1" thickTop="1" thickBot="1">
      <c r="B26" s="18"/>
      <c r="C26" s="153"/>
      <c r="D26" s="153"/>
      <c r="E26" s="153"/>
      <c r="F26" s="153"/>
      <c r="G26" s="21"/>
      <c r="H26" s="21"/>
      <c r="I26" s="47" t="s">
        <v>2</v>
      </c>
      <c r="J26" s="48">
        <f>SUM(J18:J24)</f>
        <v>1000000</v>
      </c>
      <c r="K26" s="3"/>
      <c r="N26" s="13" t="s">
        <v>15</v>
      </c>
    </row>
    <row r="27" spans="2:17" ht="23.1" customHeight="1" thickTop="1" thickBot="1">
      <c r="B27" s="18"/>
      <c r="C27" s="49" t="s">
        <v>12</v>
      </c>
      <c r="D27" s="50"/>
      <c r="E27" s="50"/>
      <c r="F27" s="51"/>
      <c r="G27" s="52"/>
      <c r="H27" s="53"/>
      <c r="I27" s="54">
        <f>N27</f>
        <v>0.1</v>
      </c>
      <c r="J27" s="48">
        <f>ROUNDDOWN(J26*N27,0)</f>
        <v>100000</v>
      </c>
      <c r="K27" s="3"/>
      <c r="N27" s="140">
        <v>0.1</v>
      </c>
    </row>
    <row r="28" spans="2:17" ht="23.1" customHeight="1" thickTop="1" thickBot="1">
      <c r="B28" s="18"/>
      <c r="C28" s="55" t="s">
        <v>8</v>
      </c>
      <c r="D28" s="142"/>
      <c r="E28" s="142"/>
      <c r="F28" s="142"/>
      <c r="G28" s="143"/>
      <c r="H28" s="56"/>
      <c r="I28" s="47" t="s">
        <v>4</v>
      </c>
      <c r="J28" s="48">
        <f>SUM(J26:J27)</f>
        <v>1100000</v>
      </c>
      <c r="K28" s="3"/>
      <c r="N28" s="141"/>
    </row>
    <row r="29" spans="2:17" ht="23.1" customHeight="1" thickTop="1">
      <c r="B29" s="18"/>
      <c r="C29" s="55" t="s">
        <v>9</v>
      </c>
      <c r="D29" s="142"/>
      <c r="E29" s="142"/>
      <c r="F29" s="142"/>
      <c r="G29" s="143"/>
      <c r="H29" s="57"/>
      <c r="I29" s="57"/>
      <c r="J29" s="57"/>
      <c r="K29" s="3"/>
    </row>
    <row r="30" spans="2:17" ht="23.1" customHeight="1">
      <c r="B30" s="18"/>
      <c r="C30" s="55" t="s">
        <v>10</v>
      </c>
      <c r="D30" s="142"/>
      <c r="E30" s="142"/>
      <c r="F30" s="142"/>
      <c r="G30" s="143"/>
      <c r="H30" s="57"/>
      <c r="I30" s="65" t="s">
        <v>28</v>
      </c>
      <c r="J30" s="61"/>
      <c r="K30" s="3"/>
    </row>
    <row r="31" spans="2:17" ht="23.1" customHeight="1">
      <c r="B31" s="18"/>
      <c r="C31" s="55" t="s">
        <v>11</v>
      </c>
      <c r="D31" s="142"/>
      <c r="E31" s="142"/>
      <c r="F31" s="142"/>
      <c r="G31" s="143"/>
      <c r="H31" s="57"/>
      <c r="I31" s="62"/>
      <c r="J31" s="63"/>
      <c r="K31" s="3"/>
    </row>
    <row r="32" spans="2:17" ht="23.1" customHeight="1">
      <c r="B32" s="18"/>
      <c r="C32" s="55" t="s">
        <v>13</v>
      </c>
      <c r="D32" s="142"/>
      <c r="E32" s="142"/>
      <c r="F32" s="142"/>
      <c r="G32" s="143"/>
      <c r="H32" s="57"/>
      <c r="I32" s="62"/>
      <c r="J32" s="63"/>
      <c r="K32" s="3"/>
    </row>
    <row r="33" spans="1:11" ht="23.1" customHeight="1">
      <c r="B33" s="18"/>
      <c r="C33" s="55" t="s">
        <v>14</v>
      </c>
      <c r="D33" s="146"/>
      <c r="E33" s="146"/>
      <c r="F33" s="146"/>
      <c r="G33" s="147"/>
      <c r="H33" s="57"/>
      <c r="I33" s="62"/>
      <c r="J33" s="63"/>
      <c r="K33" s="3"/>
    </row>
    <row r="34" spans="1:11" ht="23.1" customHeight="1">
      <c r="B34" s="18"/>
      <c r="C34" s="58"/>
      <c r="D34" s="59"/>
      <c r="E34" s="59"/>
      <c r="F34" s="59"/>
      <c r="G34" s="60"/>
      <c r="H34" s="57"/>
      <c r="I34" s="64"/>
      <c r="J34" s="60"/>
      <c r="K34" s="3"/>
    </row>
    <row r="35" spans="1:11" ht="19.5" customHeight="1">
      <c r="B35" s="3"/>
      <c r="C35" s="2" t="s">
        <v>19</v>
      </c>
      <c r="D35" s="15"/>
      <c r="E35" s="15"/>
      <c r="F35" s="15"/>
      <c r="G35" s="2"/>
      <c r="H35" s="2"/>
      <c r="I35" s="2"/>
      <c r="J35" s="2"/>
      <c r="K35" s="3"/>
    </row>
    <row r="36" spans="1:11" ht="9" customHeight="1">
      <c r="A36" s="89"/>
      <c r="B36" s="90"/>
      <c r="C36" s="148"/>
      <c r="D36" s="148"/>
      <c r="E36" s="148"/>
      <c r="F36" s="148"/>
      <c r="G36" s="148"/>
      <c r="H36" s="148"/>
      <c r="I36" s="148"/>
      <c r="J36" s="148"/>
      <c r="K36" s="90"/>
    </row>
    <row r="37" spans="1:11" ht="17.25" customHeight="1">
      <c r="B37" s="149"/>
      <c r="C37" s="149"/>
      <c r="D37" s="149"/>
      <c r="E37" s="149"/>
      <c r="F37" s="149"/>
      <c r="G37" s="149"/>
      <c r="H37" s="149"/>
      <c r="I37" s="149"/>
      <c r="J37" s="149"/>
      <c r="K37" s="149"/>
    </row>
  </sheetData>
  <mergeCells count="33">
    <mergeCell ref="I1:K1"/>
    <mergeCell ref="D33:G33"/>
    <mergeCell ref="C36:J36"/>
    <mergeCell ref="B37:K37"/>
    <mergeCell ref="C2:E2"/>
    <mergeCell ref="C3:E3"/>
    <mergeCell ref="G9:I9"/>
    <mergeCell ref="D32:G32"/>
    <mergeCell ref="C21:H21"/>
    <mergeCell ref="C22:H22"/>
    <mergeCell ref="C23:H23"/>
    <mergeCell ref="C24:H24"/>
    <mergeCell ref="C26:F26"/>
    <mergeCell ref="D14:F14"/>
    <mergeCell ref="C16:J16"/>
    <mergeCell ref="C17:E17"/>
    <mergeCell ref="N27:N28"/>
    <mergeCell ref="D28:G28"/>
    <mergeCell ref="D29:G29"/>
    <mergeCell ref="D30:G30"/>
    <mergeCell ref="D31:G31"/>
    <mergeCell ref="C18:H18"/>
    <mergeCell ref="C19:H19"/>
    <mergeCell ref="C20:H20"/>
    <mergeCell ref="I6:J6"/>
    <mergeCell ref="I7:J7"/>
    <mergeCell ref="I8:J8"/>
    <mergeCell ref="C13:D13"/>
    <mergeCell ref="G13:I13"/>
    <mergeCell ref="B9:C9"/>
    <mergeCell ref="B10:C11"/>
    <mergeCell ref="D11:J11"/>
    <mergeCell ref="C12:J12"/>
  </mergeCells>
  <phoneticPr fontId="8"/>
  <pageMargins left="0.39370078740157483" right="0.27559055118110237" top="0.78740157480314965" bottom="0.35433070866141736" header="0.43307086614173229" footer="0.31496062992125984"/>
  <pageSetup paperSize="9" orientation="portrait" verticalDpi="4294967292" r:id="rId1"/>
  <ignoredErrors>
    <ignoredError sqref="J26 I27 D14 J2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EE158-45EE-4159-95B7-4E6E9C87A028}">
  <sheetPr>
    <tabColor rgb="FFC00000"/>
  </sheetPr>
  <dimension ref="A1:M63"/>
  <sheetViews>
    <sheetView showGridLines="0" view="pageBreakPreview" topLeftCell="A31" zoomScaleNormal="100" zoomScaleSheetLayoutView="100" zoomScalePageLayoutView="78" workbookViewId="0">
      <selection activeCell="L52" sqref="L52"/>
    </sheetView>
  </sheetViews>
  <sheetFormatPr defaultColWidth="13" defaultRowHeight="14.25"/>
  <cols>
    <col min="1" max="1" width="0.75" customWidth="1"/>
    <col min="2" max="2" width="4.875" style="93" customWidth="1"/>
    <col min="3" max="3" width="28.375" customWidth="1"/>
    <col min="4" max="4" width="12.25" customWidth="1"/>
    <col min="5" max="5" width="6.25" customWidth="1"/>
    <col min="6" max="6" width="9.125" customWidth="1"/>
    <col min="7" max="7" width="11.375" customWidth="1"/>
    <col min="8" max="8" width="15.5" customWidth="1"/>
    <col min="9" max="9" width="0.5" customWidth="1"/>
    <col min="10" max="10" width="1.75" customWidth="1"/>
    <col min="11" max="11" width="8.625" customWidth="1"/>
  </cols>
  <sheetData>
    <row r="1" spans="2:13" s="74" customFormat="1" ht="11.25" customHeight="1">
      <c r="B1" s="91"/>
      <c r="G1" s="161" t="s">
        <v>30</v>
      </c>
      <c r="H1" s="161"/>
      <c r="I1" s="76"/>
    </row>
    <row r="2" spans="2:13" s="1" customFormat="1" ht="11.25" customHeight="1">
      <c r="B2" s="92"/>
      <c r="C2" s="77"/>
      <c r="D2" s="162" t="s">
        <v>37</v>
      </c>
      <c r="E2" s="162"/>
      <c r="F2" s="77"/>
      <c r="G2" s="79" t="s">
        <v>26</v>
      </c>
      <c r="H2" s="96">
        <f>'エドケン指定請求書 '!J9</f>
        <v>43573</v>
      </c>
      <c r="I2" s="74"/>
    </row>
    <row r="3" spans="2:13" s="74" customFormat="1" ht="11.25" customHeight="1">
      <c r="B3" s="92"/>
      <c r="C3" s="78"/>
      <c r="D3" s="163"/>
      <c r="E3" s="163"/>
      <c r="F3" s="81"/>
      <c r="G3" s="80" t="s">
        <v>29</v>
      </c>
      <c r="H3" s="97" t="str">
        <f>IF('エドケン指定請求書 '!J10="","",'エドケン指定請求書 '!J10)</f>
        <v/>
      </c>
    </row>
    <row r="4" spans="2:13" s="75" customFormat="1" ht="12" customHeight="1">
      <c r="B4" s="99"/>
      <c r="C4" s="73" t="s">
        <v>16</v>
      </c>
      <c r="D4" s="98"/>
      <c r="E4" s="98"/>
      <c r="F4" s="98"/>
      <c r="G4" s="98"/>
      <c r="H4" s="70"/>
    </row>
    <row r="5" spans="2:13" s="75" customFormat="1" ht="12" customHeight="1">
      <c r="B5" s="99"/>
      <c r="C5" s="113" t="s">
        <v>27</v>
      </c>
      <c r="D5" s="100"/>
      <c r="E5" s="100"/>
      <c r="F5" s="100"/>
      <c r="G5" s="100"/>
      <c r="H5" s="100"/>
      <c r="I5" s="82"/>
      <c r="K5" s="101"/>
      <c r="L5" s="102"/>
      <c r="M5" s="102"/>
    </row>
    <row r="6" spans="2:13" s="75" customFormat="1" ht="6" customHeight="1">
      <c r="B6" s="99"/>
      <c r="C6" s="114"/>
      <c r="D6" s="115"/>
      <c r="E6" s="115"/>
      <c r="F6" s="115"/>
      <c r="G6" s="115"/>
      <c r="H6" s="115"/>
      <c r="I6" s="82"/>
      <c r="K6" s="101"/>
      <c r="L6" s="102"/>
      <c r="M6" s="102"/>
    </row>
    <row r="7" spans="2:13" ht="18.75" customHeight="1">
      <c r="B7" s="117" t="s">
        <v>36</v>
      </c>
      <c r="C7" s="128" t="s">
        <v>41</v>
      </c>
      <c r="D7" s="118" t="s">
        <v>31</v>
      </c>
      <c r="E7" s="118" t="s">
        <v>32</v>
      </c>
      <c r="F7" s="118" t="s">
        <v>33</v>
      </c>
      <c r="G7" s="118" t="s">
        <v>34</v>
      </c>
      <c r="H7" s="119" t="s">
        <v>1</v>
      </c>
      <c r="K7" s="4"/>
      <c r="L7" s="4"/>
      <c r="M7" s="6"/>
    </row>
    <row r="8" spans="2:13" s="125" customFormat="1" ht="14.25" customHeight="1">
      <c r="B8" s="120">
        <v>1</v>
      </c>
      <c r="C8" s="121" t="s">
        <v>38</v>
      </c>
      <c r="D8" s="121"/>
      <c r="E8" s="121"/>
      <c r="F8" s="122">
        <v>1</v>
      </c>
      <c r="G8" s="123">
        <v>800000</v>
      </c>
      <c r="H8" s="116">
        <f>F8*G8</f>
        <v>800000</v>
      </c>
      <c r="I8" s="124"/>
      <c r="M8" s="126"/>
    </row>
    <row r="9" spans="2:13" s="125" customFormat="1" ht="14.25" customHeight="1">
      <c r="B9" s="120">
        <f>IF(G9="","",B8+1)</f>
        <v>2</v>
      </c>
      <c r="C9" s="121" t="s">
        <v>39</v>
      </c>
      <c r="D9" s="121"/>
      <c r="E9" s="121"/>
      <c r="F9" s="122">
        <v>1</v>
      </c>
      <c r="G9" s="123">
        <v>300000</v>
      </c>
      <c r="H9" s="116">
        <f>F9*G9</f>
        <v>300000</v>
      </c>
      <c r="I9" s="124"/>
      <c r="M9" s="127"/>
    </row>
    <row r="10" spans="2:13" s="125" customFormat="1" ht="14.25" customHeight="1">
      <c r="B10" s="120">
        <f t="shared" ref="B10:B56" si="0">IF(G10="","",B9+1)</f>
        <v>3</v>
      </c>
      <c r="C10" s="121" t="s">
        <v>40</v>
      </c>
      <c r="D10" s="121"/>
      <c r="E10" s="121"/>
      <c r="F10" s="122">
        <v>1</v>
      </c>
      <c r="G10" s="123">
        <v>-100000</v>
      </c>
      <c r="H10" s="116">
        <f>F10*G10</f>
        <v>-100000</v>
      </c>
      <c r="I10" s="124"/>
      <c r="M10" s="127"/>
    </row>
    <row r="11" spans="2:13" s="125" customFormat="1" ht="14.25" customHeight="1">
      <c r="B11" s="120" t="str">
        <f t="shared" si="0"/>
        <v/>
      </c>
      <c r="C11" s="121"/>
      <c r="D11" s="121"/>
      <c r="E11" s="121"/>
      <c r="F11" s="122"/>
      <c r="G11" s="123"/>
      <c r="H11" s="116"/>
      <c r="I11" s="124"/>
      <c r="M11" s="127"/>
    </row>
    <row r="12" spans="2:13" s="125" customFormat="1" ht="14.25" customHeight="1">
      <c r="B12" s="120" t="str">
        <f t="shared" si="0"/>
        <v/>
      </c>
      <c r="C12" s="121"/>
      <c r="D12" s="121"/>
      <c r="E12" s="121"/>
      <c r="F12" s="122"/>
      <c r="G12" s="123"/>
      <c r="H12" s="116"/>
      <c r="I12" s="124"/>
    </row>
    <row r="13" spans="2:13" s="125" customFormat="1" ht="14.25" customHeight="1">
      <c r="B13" s="120" t="str">
        <f t="shared" si="0"/>
        <v/>
      </c>
      <c r="C13" s="121"/>
      <c r="D13" s="121"/>
      <c r="E13" s="121"/>
      <c r="F13" s="122"/>
      <c r="G13" s="123"/>
      <c r="H13" s="116"/>
      <c r="I13" s="124"/>
      <c r="M13" s="127"/>
    </row>
    <row r="14" spans="2:13" s="125" customFormat="1" ht="14.25" customHeight="1">
      <c r="B14" s="120" t="str">
        <f t="shared" si="0"/>
        <v/>
      </c>
      <c r="C14" s="121"/>
      <c r="D14" s="121"/>
      <c r="E14" s="121"/>
      <c r="F14" s="122"/>
      <c r="G14" s="123"/>
      <c r="H14" s="116"/>
      <c r="I14" s="124"/>
    </row>
    <row r="15" spans="2:13" s="125" customFormat="1" ht="14.25" customHeight="1">
      <c r="B15" s="120" t="str">
        <f t="shared" si="0"/>
        <v/>
      </c>
      <c r="C15" s="121"/>
      <c r="D15" s="121"/>
      <c r="E15" s="121"/>
      <c r="F15" s="122"/>
      <c r="G15" s="123"/>
      <c r="H15" s="116"/>
      <c r="I15" s="124"/>
      <c r="M15" s="127"/>
    </row>
    <row r="16" spans="2:13" s="125" customFormat="1" ht="14.25" customHeight="1">
      <c r="B16" s="120" t="str">
        <f t="shared" si="0"/>
        <v/>
      </c>
      <c r="C16" s="121"/>
      <c r="D16" s="121"/>
      <c r="E16" s="121"/>
      <c r="F16" s="122"/>
      <c r="G16" s="123"/>
      <c r="H16" s="116"/>
      <c r="I16" s="124"/>
      <c r="M16" s="127"/>
    </row>
    <row r="17" spans="2:13" s="125" customFormat="1" ht="14.25" customHeight="1">
      <c r="B17" s="120" t="str">
        <f t="shared" si="0"/>
        <v/>
      </c>
      <c r="C17" s="121"/>
      <c r="D17" s="121"/>
      <c r="E17" s="121"/>
      <c r="F17" s="122"/>
      <c r="G17" s="123"/>
      <c r="H17" s="116"/>
      <c r="I17" s="124"/>
      <c r="M17" s="127"/>
    </row>
    <row r="18" spans="2:13" s="125" customFormat="1" ht="14.25" customHeight="1">
      <c r="B18" s="120" t="str">
        <f t="shared" si="0"/>
        <v/>
      </c>
      <c r="C18" s="121"/>
      <c r="D18" s="121"/>
      <c r="E18" s="121"/>
      <c r="F18" s="122"/>
      <c r="G18" s="123"/>
      <c r="H18" s="116"/>
      <c r="I18" s="124"/>
    </row>
    <row r="19" spans="2:13" s="125" customFormat="1" ht="14.25" customHeight="1">
      <c r="B19" s="120" t="str">
        <f t="shared" si="0"/>
        <v/>
      </c>
      <c r="C19" s="121"/>
      <c r="D19" s="121"/>
      <c r="E19" s="121"/>
      <c r="F19" s="122"/>
      <c r="G19" s="123"/>
      <c r="H19" s="116"/>
      <c r="I19" s="124"/>
      <c r="M19" s="127"/>
    </row>
    <row r="20" spans="2:13" s="125" customFormat="1" ht="14.25" customHeight="1">
      <c r="B20" s="120" t="str">
        <f t="shared" si="0"/>
        <v/>
      </c>
      <c r="C20" s="121"/>
      <c r="D20" s="121"/>
      <c r="E20" s="121"/>
      <c r="F20" s="122"/>
      <c r="G20" s="123"/>
      <c r="H20" s="116"/>
      <c r="I20" s="124"/>
    </row>
    <row r="21" spans="2:13" s="125" customFormat="1" ht="14.25" customHeight="1">
      <c r="B21" s="120" t="str">
        <f t="shared" si="0"/>
        <v/>
      </c>
      <c r="C21" s="121"/>
      <c r="D21" s="121"/>
      <c r="E21" s="121"/>
      <c r="F21" s="122"/>
      <c r="G21" s="123"/>
      <c r="H21" s="116"/>
      <c r="I21" s="124"/>
      <c r="M21" s="127"/>
    </row>
    <row r="22" spans="2:13" s="125" customFormat="1" ht="14.25" customHeight="1">
      <c r="B22" s="120" t="str">
        <f t="shared" si="0"/>
        <v/>
      </c>
      <c r="C22" s="121"/>
      <c r="D22" s="121"/>
      <c r="E22" s="121"/>
      <c r="F22" s="122"/>
      <c r="G22" s="123"/>
      <c r="H22" s="116"/>
      <c r="I22" s="124"/>
      <c r="M22" s="127"/>
    </row>
    <row r="23" spans="2:13" s="125" customFormat="1" ht="14.25" customHeight="1">
      <c r="B23" s="120" t="str">
        <f t="shared" si="0"/>
        <v/>
      </c>
      <c r="C23" s="121"/>
      <c r="D23" s="121"/>
      <c r="E23" s="121"/>
      <c r="F23" s="122"/>
      <c r="G23" s="123"/>
      <c r="H23" s="116"/>
      <c r="I23" s="124"/>
      <c r="M23" s="127"/>
    </row>
    <row r="24" spans="2:13" s="125" customFormat="1" ht="14.25" customHeight="1">
      <c r="B24" s="120" t="str">
        <f t="shared" si="0"/>
        <v/>
      </c>
      <c r="C24" s="121"/>
      <c r="D24" s="121"/>
      <c r="E24" s="121"/>
      <c r="F24" s="122"/>
      <c r="G24" s="123"/>
      <c r="H24" s="116"/>
      <c r="I24" s="124"/>
    </row>
    <row r="25" spans="2:13" s="125" customFormat="1" ht="14.25" customHeight="1">
      <c r="B25" s="120" t="str">
        <f t="shared" si="0"/>
        <v/>
      </c>
      <c r="C25" s="121"/>
      <c r="D25" s="121"/>
      <c r="E25" s="121"/>
      <c r="F25" s="122"/>
      <c r="G25" s="123"/>
      <c r="H25" s="116"/>
      <c r="I25" s="124"/>
      <c r="M25" s="127"/>
    </row>
    <row r="26" spans="2:13" s="125" customFormat="1" ht="14.25" customHeight="1">
      <c r="B26" s="120" t="str">
        <f t="shared" si="0"/>
        <v/>
      </c>
      <c r="C26" s="121"/>
      <c r="D26" s="121"/>
      <c r="E26" s="121"/>
      <c r="F26" s="122"/>
      <c r="G26" s="123"/>
      <c r="H26" s="116"/>
      <c r="I26" s="124"/>
    </row>
    <row r="27" spans="2:13" s="125" customFormat="1" ht="14.25" customHeight="1">
      <c r="B27" s="120" t="str">
        <f t="shared" si="0"/>
        <v/>
      </c>
      <c r="C27" s="121"/>
      <c r="D27" s="121"/>
      <c r="E27" s="121"/>
      <c r="F27" s="122"/>
      <c r="G27" s="123"/>
      <c r="H27" s="116"/>
      <c r="I27" s="124"/>
      <c r="M27" s="127"/>
    </row>
    <row r="28" spans="2:13" s="125" customFormat="1" ht="14.25" customHeight="1">
      <c r="B28" s="120" t="str">
        <f t="shared" si="0"/>
        <v/>
      </c>
      <c r="C28" s="121"/>
      <c r="D28" s="121"/>
      <c r="E28" s="121"/>
      <c r="F28" s="122"/>
      <c r="G28" s="123"/>
      <c r="H28" s="116"/>
      <c r="I28" s="124"/>
      <c r="M28" s="127"/>
    </row>
    <row r="29" spans="2:13" s="125" customFormat="1" ht="14.25" customHeight="1">
      <c r="B29" s="120" t="str">
        <f t="shared" si="0"/>
        <v/>
      </c>
      <c r="C29" s="121"/>
      <c r="D29" s="121"/>
      <c r="E29" s="121"/>
      <c r="F29" s="122"/>
      <c r="G29" s="123"/>
      <c r="H29" s="116"/>
      <c r="I29" s="124"/>
      <c r="M29" s="127"/>
    </row>
    <row r="30" spans="2:13" s="125" customFormat="1" ht="14.25" customHeight="1">
      <c r="B30" s="120" t="str">
        <f t="shared" si="0"/>
        <v/>
      </c>
      <c r="C30" s="121"/>
      <c r="D30" s="121"/>
      <c r="E30" s="121"/>
      <c r="F30" s="122"/>
      <c r="G30" s="123"/>
      <c r="H30" s="116"/>
      <c r="I30" s="124"/>
    </row>
    <row r="31" spans="2:13" s="125" customFormat="1" ht="14.25" customHeight="1">
      <c r="B31" s="120" t="str">
        <f t="shared" si="0"/>
        <v/>
      </c>
      <c r="C31" s="121"/>
      <c r="D31" s="121"/>
      <c r="E31" s="121"/>
      <c r="F31" s="122"/>
      <c r="G31" s="123"/>
      <c r="H31" s="116"/>
      <c r="I31" s="124"/>
      <c r="M31" s="127"/>
    </row>
    <row r="32" spans="2:13" s="125" customFormat="1" ht="14.25" customHeight="1">
      <c r="B32" s="120" t="str">
        <f t="shared" si="0"/>
        <v/>
      </c>
      <c r="C32" s="121"/>
      <c r="D32" s="121"/>
      <c r="E32" s="121"/>
      <c r="F32" s="122"/>
      <c r="G32" s="123"/>
      <c r="H32" s="116"/>
      <c r="I32" s="124"/>
    </row>
    <row r="33" spans="2:13" s="125" customFormat="1" ht="14.25" customHeight="1">
      <c r="B33" s="120" t="str">
        <f t="shared" si="0"/>
        <v/>
      </c>
      <c r="C33" s="121"/>
      <c r="D33" s="121"/>
      <c r="E33" s="121"/>
      <c r="F33" s="122"/>
      <c r="G33" s="123"/>
      <c r="H33" s="116"/>
      <c r="I33" s="124"/>
      <c r="M33" s="127"/>
    </row>
    <row r="34" spans="2:13" s="125" customFormat="1" ht="14.25" customHeight="1">
      <c r="B34" s="120" t="str">
        <f t="shared" si="0"/>
        <v/>
      </c>
      <c r="C34" s="121"/>
      <c r="D34" s="121"/>
      <c r="E34" s="121"/>
      <c r="F34" s="122"/>
      <c r="G34" s="123"/>
      <c r="H34" s="116"/>
      <c r="I34" s="124"/>
    </row>
    <row r="35" spans="2:13" s="125" customFormat="1" ht="14.25" customHeight="1">
      <c r="B35" s="120" t="str">
        <f t="shared" si="0"/>
        <v/>
      </c>
      <c r="C35" s="121"/>
      <c r="D35" s="121"/>
      <c r="E35" s="121"/>
      <c r="F35" s="122"/>
      <c r="G35" s="123"/>
      <c r="H35" s="116"/>
      <c r="I35" s="124"/>
      <c r="M35" s="127"/>
    </row>
    <row r="36" spans="2:13" s="125" customFormat="1" ht="14.25" customHeight="1">
      <c r="B36" s="120" t="str">
        <f t="shared" si="0"/>
        <v/>
      </c>
      <c r="C36" s="121"/>
      <c r="D36" s="121"/>
      <c r="E36" s="121"/>
      <c r="F36" s="122"/>
      <c r="G36" s="123"/>
      <c r="H36" s="116"/>
      <c r="I36" s="124"/>
      <c r="M36" s="127"/>
    </row>
    <row r="37" spans="2:13" s="125" customFormat="1" ht="14.25" customHeight="1">
      <c r="B37" s="120" t="str">
        <f t="shared" si="0"/>
        <v/>
      </c>
      <c r="C37" s="121"/>
      <c r="D37" s="121"/>
      <c r="E37" s="121"/>
      <c r="F37" s="122"/>
      <c r="G37" s="123"/>
      <c r="H37" s="116"/>
      <c r="I37" s="124"/>
      <c r="M37" s="127"/>
    </row>
    <row r="38" spans="2:13" s="125" customFormat="1" ht="14.25" customHeight="1">
      <c r="B38" s="120" t="str">
        <f t="shared" si="0"/>
        <v/>
      </c>
      <c r="C38" s="121"/>
      <c r="D38" s="121"/>
      <c r="E38" s="121"/>
      <c r="F38" s="122"/>
      <c r="G38" s="123"/>
      <c r="H38" s="116"/>
      <c r="I38" s="124"/>
    </row>
    <row r="39" spans="2:13" s="125" customFormat="1" ht="14.25" customHeight="1">
      <c r="B39" s="120" t="str">
        <f t="shared" si="0"/>
        <v/>
      </c>
      <c r="C39" s="121"/>
      <c r="D39" s="121"/>
      <c r="E39" s="121"/>
      <c r="F39" s="122"/>
      <c r="G39" s="123"/>
      <c r="H39" s="116"/>
      <c r="I39" s="124"/>
      <c r="M39" s="127"/>
    </row>
    <row r="40" spans="2:13" s="125" customFormat="1" ht="14.25" customHeight="1">
      <c r="B40" s="120" t="str">
        <f t="shared" si="0"/>
        <v/>
      </c>
      <c r="C40" s="121"/>
      <c r="D40" s="121"/>
      <c r="E40" s="121"/>
      <c r="F40" s="122"/>
      <c r="G40" s="123"/>
      <c r="H40" s="116"/>
      <c r="I40" s="124"/>
    </row>
    <row r="41" spans="2:13" s="125" customFormat="1" ht="14.25" customHeight="1">
      <c r="B41" s="120" t="str">
        <f t="shared" si="0"/>
        <v/>
      </c>
      <c r="C41" s="121"/>
      <c r="D41" s="121"/>
      <c r="E41" s="121"/>
      <c r="F41" s="122"/>
      <c r="G41" s="123"/>
      <c r="H41" s="116"/>
      <c r="I41" s="124"/>
      <c r="M41" s="127"/>
    </row>
    <row r="42" spans="2:13" s="125" customFormat="1" ht="14.25" customHeight="1">
      <c r="B42" s="120" t="str">
        <f t="shared" si="0"/>
        <v/>
      </c>
      <c r="C42" s="121"/>
      <c r="D42" s="121"/>
      <c r="E42" s="121"/>
      <c r="F42" s="122"/>
      <c r="G42" s="123"/>
      <c r="H42" s="116"/>
      <c r="I42" s="124"/>
      <c r="M42" s="127"/>
    </row>
    <row r="43" spans="2:13" s="125" customFormat="1" ht="14.25" customHeight="1">
      <c r="B43" s="120" t="str">
        <f t="shared" si="0"/>
        <v/>
      </c>
      <c r="C43" s="121"/>
      <c r="D43" s="121"/>
      <c r="E43" s="121"/>
      <c r="F43" s="122"/>
      <c r="G43" s="123"/>
      <c r="H43" s="116"/>
      <c r="I43" s="124"/>
      <c r="M43" s="127"/>
    </row>
    <row r="44" spans="2:13" s="125" customFormat="1" ht="14.25" customHeight="1">
      <c r="B44" s="120" t="str">
        <f t="shared" si="0"/>
        <v/>
      </c>
      <c r="C44" s="121"/>
      <c r="D44" s="121"/>
      <c r="E44" s="121"/>
      <c r="F44" s="122"/>
      <c r="G44" s="123"/>
      <c r="H44" s="116"/>
      <c r="I44" s="124"/>
    </row>
    <row r="45" spans="2:13" s="125" customFormat="1" ht="14.25" customHeight="1">
      <c r="B45" s="120" t="str">
        <f t="shared" si="0"/>
        <v/>
      </c>
      <c r="C45" s="121"/>
      <c r="D45" s="121"/>
      <c r="E45" s="121"/>
      <c r="F45" s="122"/>
      <c r="G45" s="123"/>
      <c r="H45" s="116"/>
      <c r="I45" s="124"/>
      <c r="M45" s="127"/>
    </row>
    <row r="46" spans="2:13" s="125" customFormat="1" ht="14.25" customHeight="1">
      <c r="B46" s="120" t="str">
        <f t="shared" si="0"/>
        <v/>
      </c>
      <c r="C46" s="121"/>
      <c r="D46" s="121"/>
      <c r="E46" s="121"/>
      <c r="F46" s="122"/>
      <c r="G46" s="123"/>
      <c r="H46" s="116"/>
      <c r="I46" s="124"/>
    </row>
    <row r="47" spans="2:13" s="125" customFormat="1" ht="14.25" customHeight="1">
      <c r="B47" s="120" t="str">
        <f t="shared" si="0"/>
        <v/>
      </c>
      <c r="C47" s="121"/>
      <c r="D47" s="121"/>
      <c r="E47" s="121"/>
      <c r="F47" s="122"/>
      <c r="G47" s="123"/>
      <c r="H47" s="116"/>
      <c r="I47" s="124"/>
      <c r="M47" s="127"/>
    </row>
    <row r="48" spans="2:13" s="125" customFormat="1" ht="14.25" customHeight="1" thickBot="1">
      <c r="B48" s="120" t="str">
        <f t="shared" si="0"/>
        <v/>
      </c>
      <c r="C48" s="121"/>
      <c r="D48" s="121"/>
      <c r="E48" s="121"/>
      <c r="F48" s="122"/>
      <c r="G48" s="123"/>
      <c r="H48" s="116"/>
      <c r="I48" s="124"/>
      <c r="M48" s="127"/>
    </row>
    <row r="49" spans="1:13" s="125" customFormat="1" ht="14.25" customHeight="1">
      <c r="B49" s="120" t="str">
        <f t="shared" si="0"/>
        <v/>
      </c>
      <c r="C49" s="121"/>
      <c r="D49" s="121"/>
      <c r="E49" s="121"/>
      <c r="F49" s="122"/>
      <c r="G49" s="123"/>
      <c r="H49" s="116"/>
      <c r="I49" s="124"/>
      <c r="L49" s="86" t="s">
        <v>15</v>
      </c>
      <c r="M49" s="127"/>
    </row>
    <row r="50" spans="1:13" s="125" customFormat="1" ht="14.25" customHeight="1">
      <c r="B50" s="120" t="str">
        <f t="shared" si="0"/>
        <v/>
      </c>
      <c r="C50" s="121"/>
      <c r="D50" s="121"/>
      <c r="E50" s="121"/>
      <c r="F50" s="122"/>
      <c r="G50" s="123"/>
      <c r="H50" s="116"/>
      <c r="I50" s="124"/>
      <c r="L50" s="158">
        <v>0.08</v>
      </c>
    </row>
    <row r="51" spans="1:13" s="125" customFormat="1" ht="14.25" customHeight="1" thickBot="1">
      <c r="B51" s="120" t="str">
        <f t="shared" si="0"/>
        <v/>
      </c>
      <c r="C51" s="121"/>
      <c r="D51" s="121"/>
      <c r="E51" s="121"/>
      <c r="F51" s="122"/>
      <c r="G51" s="123"/>
      <c r="H51" s="116"/>
      <c r="I51" s="124"/>
      <c r="L51" s="159"/>
      <c r="M51" s="127"/>
    </row>
    <row r="52" spans="1:13" s="125" customFormat="1" ht="14.25" customHeight="1">
      <c r="B52" s="120" t="str">
        <f t="shared" si="0"/>
        <v/>
      </c>
      <c r="C52" s="121"/>
      <c r="D52" s="121"/>
      <c r="E52" s="121"/>
      <c r="F52" s="122"/>
      <c r="G52" s="123"/>
      <c r="H52" s="116"/>
      <c r="I52" s="124"/>
    </row>
    <row r="53" spans="1:13" s="125" customFormat="1" ht="14.25" customHeight="1">
      <c r="B53" s="120" t="str">
        <f t="shared" si="0"/>
        <v/>
      </c>
      <c r="C53" s="121"/>
      <c r="D53" s="121"/>
      <c r="E53" s="121"/>
      <c r="F53" s="122"/>
      <c r="G53" s="123"/>
      <c r="H53" s="116"/>
      <c r="I53" s="124"/>
      <c r="M53" s="127"/>
    </row>
    <row r="54" spans="1:13" s="125" customFormat="1" ht="14.25" customHeight="1">
      <c r="B54" s="120" t="str">
        <f t="shared" si="0"/>
        <v/>
      </c>
      <c r="C54" s="121"/>
      <c r="D54" s="121"/>
      <c r="E54" s="121"/>
      <c r="F54" s="122"/>
      <c r="G54" s="123"/>
      <c r="H54" s="116"/>
      <c r="I54" s="124"/>
      <c r="M54" s="127"/>
    </row>
    <row r="55" spans="1:13" s="125" customFormat="1" ht="14.25" customHeight="1">
      <c r="B55" s="120" t="str">
        <f t="shared" si="0"/>
        <v/>
      </c>
      <c r="C55" s="121"/>
      <c r="D55" s="121"/>
      <c r="E55" s="121"/>
      <c r="F55" s="122"/>
      <c r="G55" s="123"/>
      <c r="H55" s="116"/>
      <c r="I55" s="124"/>
      <c r="M55" s="127"/>
    </row>
    <row r="56" spans="1:13" s="125" customFormat="1" ht="14.25" customHeight="1">
      <c r="B56" s="120" t="str">
        <f t="shared" si="0"/>
        <v/>
      </c>
      <c r="C56" s="121"/>
      <c r="D56" s="121"/>
      <c r="E56" s="121"/>
      <c r="F56" s="122"/>
      <c r="G56" s="123"/>
      <c r="H56" s="116"/>
      <c r="I56" s="124"/>
      <c r="M56" s="127"/>
    </row>
    <row r="57" spans="1:13" s="74" customFormat="1" ht="3.75" customHeight="1" thickBot="1">
      <c r="B57" s="92"/>
      <c r="C57" s="84"/>
      <c r="D57" s="84"/>
      <c r="E57" s="84"/>
      <c r="F57" s="84"/>
      <c r="G57" s="84"/>
      <c r="H57" s="94"/>
      <c r="I57" s="83"/>
    </row>
    <row r="58" spans="1:13" s="74" customFormat="1" ht="16.5" customHeight="1" thickTop="1" thickBot="1">
      <c r="B58" s="92"/>
      <c r="C58" s="71"/>
      <c r="D58" s="71"/>
      <c r="E58" s="71"/>
      <c r="F58" s="71"/>
      <c r="G58" s="85" t="s">
        <v>2</v>
      </c>
      <c r="H58" s="95">
        <f>SUM(H8:H56)</f>
        <v>1000000</v>
      </c>
      <c r="I58" s="83"/>
    </row>
    <row r="59" spans="1:13" s="74" customFormat="1" ht="16.5" customHeight="1" thickTop="1" thickBot="1">
      <c r="B59" s="92"/>
      <c r="C59" s="87"/>
      <c r="D59" s="87"/>
      <c r="E59" s="87"/>
      <c r="F59" s="160">
        <f>L50</f>
        <v>0.08</v>
      </c>
      <c r="G59" s="160"/>
      <c r="H59" s="95">
        <f>ROUNDDOWN(H58*L50,0)</f>
        <v>80000</v>
      </c>
      <c r="I59" s="83"/>
    </row>
    <row r="60" spans="1:13" s="74" customFormat="1" ht="16.5" customHeight="1" thickTop="1">
      <c r="B60" s="92"/>
      <c r="C60" s="88"/>
      <c r="D60" s="88"/>
      <c r="E60" s="88"/>
      <c r="F60" s="88"/>
      <c r="G60" s="85" t="s">
        <v>4</v>
      </c>
      <c r="H60" s="103">
        <f>SUM(H58:H59)</f>
        <v>1080000</v>
      </c>
      <c r="I60" s="83"/>
    </row>
    <row r="61" spans="1:13" s="107" customFormat="1" ht="6" customHeight="1">
      <c r="B61" s="108"/>
      <c r="C61" s="109"/>
      <c r="D61" s="109"/>
      <c r="E61" s="109"/>
      <c r="F61" s="109"/>
      <c r="G61" s="110"/>
      <c r="H61" s="111"/>
      <c r="I61" s="112"/>
    </row>
    <row r="62" spans="1:13" s="5" customFormat="1" ht="5.25" customHeight="1">
      <c r="A62" s="104"/>
      <c r="B62" s="105"/>
      <c r="C62" s="106"/>
      <c r="D62" s="106"/>
      <c r="E62" s="106"/>
      <c r="F62" s="106"/>
      <c r="G62" s="106"/>
      <c r="H62" s="106"/>
      <c r="I62" s="106"/>
    </row>
    <row r="63" spans="1:13" ht="17.25" customHeight="1">
      <c r="C63" s="3"/>
      <c r="D63" s="3"/>
      <c r="E63" s="3"/>
      <c r="F63" s="3"/>
      <c r="G63" s="3"/>
      <c r="H63" s="3"/>
      <c r="I63" s="3"/>
    </row>
  </sheetData>
  <mergeCells count="4">
    <mergeCell ref="L50:L51"/>
    <mergeCell ref="F59:G59"/>
    <mergeCell ref="G1:H1"/>
    <mergeCell ref="D2:E3"/>
  </mergeCells>
  <phoneticPr fontId="8"/>
  <pageMargins left="0.39370078740157483" right="0.27559055118110237" top="0.39370078740157483" bottom="0.35433070866141736" header="0.43307086614173229" footer="0.31496062992125984"/>
  <pageSetup paperSize="9" orientation="portrait" verticalDpi="4294967292" r:id="rId1"/>
  <ignoredErrors>
    <ignoredError sqref="B9 H57:H58 B10:B56 H3 H8:H10 F59:H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エドケン指定請求書 </vt:lpstr>
      <vt:lpstr>請求明細</vt:lpstr>
      <vt:lpstr>'エドケン指定請求書 '!Print_Area</vt:lpstr>
      <vt:lpstr>請求明細!Print_Area</vt:lpstr>
    </vt:vector>
  </TitlesOfParts>
  <Company>phirip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phirip jo</dc:creator>
  <cp:lastModifiedBy>user10</cp:lastModifiedBy>
  <cp:lastPrinted>2019-10-11T01:07:16Z</cp:lastPrinted>
  <dcterms:created xsi:type="dcterms:W3CDTF">2014-01-08T01:55:06Z</dcterms:created>
  <dcterms:modified xsi:type="dcterms:W3CDTF">2019-10-11T01:13:19Z</dcterms:modified>
</cp:coreProperties>
</file>